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43 сесія\Бюджет_Звіт за І кв. 2025р\"/>
    </mc:Choice>
  </mc:AlternateContent>
  <xr:revisionPtr revIDLastSave="0" documentId="13_ncr:1_{1AF674B5-B1DE-40BD-B67D-E547D0538A8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дод 1" sheetId="1" r:id="rId1"/>
  </sheets>
  <definedNames>
    <definedName name="_xlnm._FilterDatabase" localSheetId="0">'дод 1'!#REF!</definedName>
    <definedName name="Print_Area_0" localSheetId="0">'дод 1'!$A$1:$G$41</definedName>
    <definedName name="Print_Area_0_0" localSheetId="0">'дод 1'!$A$1:$G$41</definedName>
    <definedName name="_xlnm.Print_Area" localSheetId="0">'дод 1'!$A$1:$G$42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7" i="1" s="1"/>
  <c r="F28" i="1"/>
  <c r="F27" i="1" s="1"/>
  <c r="D27" i="1"/>
  <c r="E27" i="1"/>
  <c r="C27" i="1"/>
  <c r="G34" i="1" l="1"/>
  <c r="G33" i="1" s="1"/>
  <c r="G35" i="1" s="1"/>
  <c r="F34" i="1"/>
  <c r="F33" i="1" s="1"/>
  <c r="D33" i="1"/>
  <c r="D35" i="1" s="1"/>
  <c r="E33" i="1"/>
  <c r="E35" i="1" s="1"/>
  <c r="C33" i="1"/>
  <c r="C35" i="1" s="1"/>
  <c r="G30" i="1"/>
  <c r="G29" i="1" s="1"/>
  <c r="F29" i="1"/>
  <c r="D29" i="1"/>
  <c r="D31" i="1" s="1"/>
  <c r="E29" i="1"/>
  <c r="E31" i="1" s="1"/>
  <c r="C29" i="1"/>
  <c r="C31" i="1" s="1"/>
  <c r="F20" i="1"/>
  <c r="F19" i="1" s="1"/>
  <c r="F18" i="1" s="1"/>
  <c r="F17" i="1" s="1"/>
  <c r="F14" i="1"/>
  <c r="G20" i="1"/>
  <c r="G19" i="1" s="1"/>
  <c r="G18" i="1" s="1"/>
  <c r="G17" i="1" s="1"/>
  <c r="G21" i="1" s="1"/>
  <c r="D19" i="1"/>
  <c r="D18" i="1" s="1"/>
  <c r="D17" i="1" s="1"/>
  <c r="D21" i="1" s="1"/>
  <c r="E19" i="1"/>
  <c r="E18" i="1" s="1"/>
  <c r="E17" i="1" s="1"/>
  <c r="E21" i="1" s="1"/>
  <c r="C19" i="1"/>
  <c r="C18" i="1" s="1"/>
  <c r="C17" i="1" s="1"/>
  <c r="C21" i="1" s="1"/>
  <c r="G26" i="1"/>
  <c r="F26" i="1"/>
  <c r="E25" i="1"/>
  <c r="D25" i="1"/>
  <c r="C25" i="1"/>
  <c r="G14" i="1"/>
  <c r="E13" i="1"/>
  <c r="D13" i="1"/>
  <c r="C13" i="1"/>
  <c r="G12" i="1"/>
  <c r="F12" i="1"/>
  <c r="E11" i="1"/>
  <c r="D11" i="1"/>
  <c r="C11" i="1"/>
  <c r="F21" i="1" l="1"/>
  <c r="F35" i="1"/>
  <c r="C36" i="1"/>
  <c r="C10" i="1"/>
  <c r="C15" i="1" s="1"/>
  <c r="G25" i="1"/>
  <c r="G11" i="1"/>
  <c r="D10" i="1"/>
  <c r="D15" i="1" s="1"/>
  <c r="E10" i="1"/>
  <c r="E15" i="1" s="1"/>
  <c r="F13" i="1"/>
  <c r="G13" i="1"/>
  <c r="F11" i="1"/>
  <c r="F25" i="1"/>
  <c r="G31" i="1" l="1"/>
  <c r="F31" i="1"/>
  <c r="E36" i="1"/>
  <c r="D36" i="1"/>
  <c r="D22" i="1"/>
  <c r="C22" i="1"/>
  <c r="F10" i="1"/>
  <c r="F15" i="1" s="1"/>
  <c r="G10" i="1"/>
  <c r="G15" i="1" s="1"/>
  <c r="E22" i="1"/>
  <c r="G22" i="1" l="1"/>
  <c r="F22" i="1"/>
  <c r="G36" i="1"/>
  <c r="F36" i="1"/>
</calcChain>
</file>

<file path=xl/sharedStrings.xml><?xml version="1.0" encoding="utf-8"?>
<sst xmlns="http://schemas.openxmlformats.org/spreadsheetml/2006/main" count="53" uniqueCount="45">
  <si>
    <t>Додаток 1</t>
  </si>
  <si>
    <t>до рішення районної  ради</t>
  </si>
  <si>
    <t>(грн)</t>
  </si>
  <si>
    <t>Код бюджетної класифікації</t>
  </si>
  <si>
    <t>Найменування</t>
  </si>
  <si>
    <t xml:space="preserve">Затверджено місцевою радою на рік  з урахування змін </t>
  </si>
  <si>
    <t xml:space="preserve">Виконано     </t>
  </si>
  <si>
    <t xml:space="preserve">Офіційні трансферти </t>
  </si>
  <si>
    <t>Субвенції з місцевих бюджетів іншим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</si>
  <si>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</si>
  <si>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Інші субвенції з місцевого бюджету</t>
  </si>
  <si>
    <t>УСЬОГО ДОХОДІВ загального фонду</t>
  </si>
  <si>
    <t>Спеціальний фонд</t>
  </si>
  <si>
    <t>УСЬОГО ДОХОДІВ  спеціального фонду</t>
  </si>
  <si>
    <t>УСЬОГО  ДОХОДІВ</t>
  </si>
  <si>
    <t>ВИДАТКОВА ЧАСТИНА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</si>
  <si>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Загальний фонд </t>
    </r>
  </si>
  <si>
    <t>0100</t>
  </si>
  <si>
    <t xml:space="preserve"> 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</si>
  <si>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</si>
  <si>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</si>
  <si>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900203</t>
  </si>
  <si>
    <t>УСЬОГО ВИДАТКІВ  загального фонду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</si>
  <si>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   Спеціальний фонд </t>
    </r>
  </si>
  <si>
    <t>УСЬОГО ВИДАТКІВ спеціального фонду</t>
  </si>
  <si>
    <t xml:space="preserve">УСЬОГО ВИДАТКІВ </t>
  </si>
  <si>
    <t>Від органів державного управління</t>
  </si>
  <si>
    <t>ДОХІДНА ЧАСТИНА</t>
  </si>
  <si>
    <t>Наталія НІКОЛАЄНКО</t>
  </si>
  <si>
    <t>Заходи та роботи з територіальної оборони</t>
  </si>
  <si>
    <t>8240</t>
  </si>
  <si>
    <t>Звіт про виконання районного бюджету Ізюмського району за І квартал 2025 року</t>
  </si>
  <si>
    <t xml:space="preserve">Затверджено місцевою радою на січень - березень 2025 року  з урахування змін </t>
  </si>
  <si>
    <t>Виконання до затвердженого  з урахуванням змін за січень - березень 2025 року                                (%)</t>
  </si>
  <si>
    <t>Відхилення до затвердженого плану з урахуванням змін за січень - березень 2025 року                    (+/- )</t>
  </si>
  <si>
    <t>7693</t>
  </si>
  <si>
    <t>Інші заходи, пов'язані з економічною діяльністю</t>
  </si>
  <si>
    <t>7600</t>
  </si>
  <si>
    <t>Інші програми та заходи, пов'язані з економічною діяльністю</t>
  </si>
  <si>
    <t>Громадський порядок та безпека</t>
  </si>
  <si>
    <t xml:space="preserve">                                           </t>
  </si>
  <si>
    <t>Заступник голови районної ради</t>
  </si>
  <si>
    <t>Сергій ШУТЬКО</t>
  </si>
  <si>
    <t>від 16.05.2025 року  №348-VIII</t>
  </si>
  <si>
    <t>(XLIII сесія VIII скликання)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</si>
</sst>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name val="Arial Cyr"/>
    </font>
    <font>
      <sz val="12"/>
      <name val="Times New Roman"/>
      <charset val="204"/>
    </font>
    <font>
      <i/>
      <sz val="10"/>
      <name val="Times New Roman"/>
      <charset val="204"/>
    </font>
    <font>
      <b/>
      <sz val="18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b/>
      <i/>
      <sz val="14"/>
      <name val="Times New Roman"/>
      <charset val="204"/>
    </font>
    <font>
      <b/>
      <sz val="14"/>
      <color rgb="FF000000"/>
      <name val="Times New Roman"/>
      <charset val="204"/>
    </font>
    <font>
      <sz val="11"/>
      <color rgb="FF000000"/>
      <name val="Times New Roman"/>
      <charset val="204"/>
    </font>
    <font>
      <sz val="12"/>
      <name val="Arial Cyr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4" fillId="0" borderId="0">
      <protection locked="0"/>
    </xf>
    <xf numFmtId="0" fontId="15" fillId="0" borderId="0">
      <protection locked="0"/>
    </xf>
  </cellStyleXfs>
  <cellXfs count="121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8" fillId="0" borderId="1" xfId="1" applyNumberFormat="1" applyFont="1" applyBorder="1" applyAlignment="1" applyProtection="1">
      <alignment horizontal="center" vertical="center" wrapText="1"/>
    </xf>
    <xf numFmtId="0" fontId="6" fillId="0" borderId="0" xfId="0" applyFont="1" applyAlignment="1"/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1" fontId="5" fillId="0" borderId="9" xfId="1" applyNumberFormat="1" applyFont="1" applyBorder="1" applyAlignment="1" applyProtection="1">
      <alignment horizontal="center" vertical="center" wrapText="1"/>
    </xf>
    <xf numFmtId="0" fontId="20" fillId="0" borderId="0" xfId="0" applyFont="1" applyAlignment="1"/>
    <xf numFmtId="164" fontId="20" fillId="0" borderId="0" xfId="0" applyNumberFormat="1" applyFont="1" applyAlignment="1"/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16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16" fillId="0" borderId="16" xfId="0" applyNumberFormat="1" applyFont="1" applyBorder="1" applyAlignment="1" applyProtection="1">
      <alignment horizontal="center" vertical="center" wrapText="1"/>
      <protection locked="0"/>
    </xf>
    <xf numFmtId="164" fontId="16" fillId="0" borderId="17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3" fontId="18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21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8" fillId="0" borderId="26" xfId="0" applyNumberFormat="1" applyFont="1" applyBorder="1" applyAlignment="1" applyProtection="1">
      <alignment horizontal="center" vertical="center" wrapText="1"/>
      <protection locked="0"/>
    </xf>
    <xf numFmtId="3" fontId="8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49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 applyProtection="1">
      <alignment horizontal="center" vertical="center" wrapText="1"/>
    </xf>
    <xf numFmtId="3" fontId="8" fillId="0" borderId="31" xfId="0" applyNumberFormat="1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1" fontId="8" fillId="0" borderId="21" xfId="1" applyNumberFormat="1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>
      <alignment horizontal="center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left" vertical="center" wrapText="1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3" fontId="8" fillId="0" borderId="31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/>
      <protection locked="0"/>
    </xf>
    <xf numFmtId="3" fontId="16" fillId="0" borderId="4" xfId="0" applyNumberFormat="1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3" fontId="17" fillId="0" borderId="21" xfId="0" applyNumberFormat="1" applyFont="1" applyBorder="1" applyAlignment="1" applyProtection="1">
      <alignment horizontal="center" vertical="center" wrapText="1"/>
      <protection locked="0"/>
    </xf>
    <xf numFmtId="3" fontId="17" fillId="0" borderId="31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3" fontId="8" fillId="0" borderId="22" xfId="0" applyNumberFormat="1" applyFont="1" applyBorder="1" applyAlignment="1" applyProtection="1">
      <alignment horizontal="center" vertical="center" wrapText="1"/>
      <protection locked="0"/>
    </xf>
    <xf numFmtId="3" fontId="8" fillId="0" borderId="39" xfId="0" applyNumberFormat="1" applyFont="1" applyBorder="1" applyAlignment="1" applyProtection="1">
      <alignment horizontal="center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3" fontId="16" fillId="0" borderId="24" xfId="0" applyNumberFormat="1" applyFont="1" applyBorder="1" applyAlignment="1" applyProtection="1">
      <alignment horizontal="center" vertical="center" wrapText="1"/>
      <protection locked="0"/>
    </xf>
    <xf numFmtId="1" fontId="19" fillId="0" borderId="24" xfId="0" applyNumberFormat="1" applyFont="1" applyBorder="1" applyAlignment="1">
      <alignment horizontal="center" vertical="center" wrapText="1"/>
    </xf>
    <xf numFmtId="3" fontId="16" fillId="0" borderId="41" xfId="0" applyNumberFormat="1" applyFont="1" applyBorder="1" applyAlignment="1" applyProtection="1">
      <alignment horizontal="center" vertical="center" wrapText="1"/>
      <protection locked="0"/>
    </xf>
    <xf numFmtId="3" fontId="18" fillId="0" borderId="8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 wrapText="1"/>
      <protection locked="0"/>
    </xf>
    <xf numFmtId="1" fontId="18" fillId="0" borderId="7" xfId="1" applyNumberFormat="1" applyFont="1" applyBorder="1" applyAlignment="1" applyProtection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wrapText="1"/>
    </xf>
    <xf numFmtId="3" fontId="18" fillId="0" borderId="3" xfId="0" applyNumberFormat="1" applyFont="1" applyBorder="1" applyAlignment="1" applyProtection="1">
      <alignment horizontal="center" vertical="center"/>
      <protection locked="0"/>
    </xf>
    <xf numFmtId="3" fontId="18" fillId="0" borderId="4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0" borderId="0" xfId="0" applyFont="1">
      <alignment vertical="center"/>
    </xf>
    <xf numFmtId="0" fontId="18" fillId="0" borderId="38" xfId="0" applyFont="1" applyBorder="1" applyAlignment="1">
      <alignment horizontal="left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2" applyFont="1" applyBorder="1" applyAlignment="1" applyProtection="1">
      <alignment horizontal="center" wrapText="1"/>
    </xf>
    <xf numFmtId="1" fontId="23" fillId="0" borderId="0" xfId="0" applyNumberFormat="1" applyFont="1" applyAlignment="1"/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1" fontId="18" fillId="0" borderId="24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 applyProtection="1">
      <alignment horizontal="center" vertical="center" wrapText="1"/>
      <protection locked="0"/>
    </xf>
    <xf numFmtId="1" fontId="18" fillId="0" borderId="3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49" fontId="1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0" fillId="0" borderId="0" xfId="0" applyFill="1">
      <alignment vertical="center"/>
    </xf>
    <xf numFmtId="3" fontId="16" fillId="0" borderId="3" xfId="0" applyNumberFormat="1" applyFont="1" applyFill="1" applyBorder="1" applyAlignment="1" applyProtection="1">
      <alignment horizontal="center" vertical="center"/>
      <protection locked="0"/>
    </xf>
    <xf numFmtId="3" fontId="16" fillId="0" borderId="4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3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164" fontId="19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</cellXfs>
  <cellStyles count="3">
    <cellStyle name="Excel Built-in Explanatory Text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8576"/>
  <sheetViews>
    <sheetView tabSelected="1" topLeftCell="A37" zoomScale="90" zoomScaleNormal="90" workbookViewId="0">
      <selection activeCell="A42" sqref="A42:B42"/>
    </sheetView>
  </sheetViews>
  <sheetFormatPr defaultColWidth="10" defaultRowHeight="15.6" zeroHeight="1" x14ac:dyDescent="0.3"/>
  <cols>
    <col min="1" max="1" width="14.1796875" style="1" customWidth="1"/>
    <col min="2" max="2" width="41.1796875" style="1" customWidth="1"/>
    <col min="3" max="4" width="16.81640625" style="2" customWidth="1"/>
    <col min="5" max="5" width="14.36328125" style="2" customWidth="1"/>
    <col min="6" max="6" width="17" style="2" customWidth="1"/>
    <col min="7" max="7" width="15.08984375" style="2" customWidth="1"/>
    <col min="8" max="1026" width="8.90625" style="1" customWidth="1"/>
  </cols>
  <sheetData>
    <row r="1" spans="1:1026" x14ac:dyDescent="0.3">
      <c r="F1" s="91" t="s">
        <v>0</v>
      </c>
      <c r="G1" s="98"/>
    </row>
    <row r="2" spans="1:1026" x14ac:dyDescent="0.3">
      <c r="F2" s="91" t="s">
        <v>1</v>
      </c>
      <c r="G2" s="98"/>
    </row>
    <row r="3" spans="1:1026" ht="15.75" customHeight="1" x14ac:dyDescent="0.3">
      <c r="F3" s="101" t="s">
        <v>43</v>
      </c>
      <c r="G3" s="101"/>
    </row>
    <row r="4" spans="1:1026" ht="18" customHeight="1" x14ac:dyDescent="0.3">
      <c r="A4" s="120"/>
      <c r="B4" s="120"/>
      <c r="C4" s="120"/>
      <c r="D4" s="3"/>
      <c r="E4" s="90" t="s">
        <v>40</v>
      </c>
      <c r="F4" s="115" t="s">
        <v>44</v>
      </c>
      <c r="G4" s="115"/>
    </row>
    <row r="5" spans="1:1026" ht="29.25" customHeight="1" x14ac:dyDescent="0.4">
      <c r="A5" s="111" t="s">
        <v>31</v>
      </c>
      <c r="B5" s="111"/>
      <c r="C5" s="111"/>
      <c r="D5" s="111"/>
      <c r="E5" s="111"/>
      <c r="F5" s="111"/>
      <c r="G5" s="111"/>
    </row>
    <row r="6" spans="1:1026" ht="16.5" customHeight="1" thickBot="1" x14ac:dyDescent="0.4">
      <c r="A6" s="4"/>
      <c r="B6" s="4"/>
      <c r="C6" s="5"/>
      <c r="D6" s="5"/>
      <c r="E6" s="5"/>
      <c r="G6" s="6" t="s">
        <v>2</v>
      </c>
    </row>
    <row r="7" spans="1:1026" ht="153.44999999999999" customHeight="1" thickBot="1" x14ac:dyDescent="0.35">
      <c r="A7" s="14" t="s">
        <v>3</v>
      </c>
      <c r="B7" s="15" t="s">
        <v>4</v>
      </c>
      <c r="C7" s="16" t="s">
        <v>5</v>
      </c>
      <c r="D7" s="17" t="s">
        <v>32</v>
      </c>
      <c r="E7" s="16" t="s">
        <v>6</v>
      </c>
      <c r="F7" s="17" t="s">
        <v>33</v>
      </c>
      <c r="G7" s="18" t="s">
        <v>34</v>
      </c>
    </row>
    <row r="8" spans="1:1026" ht="27.75" customHeight="1" thickBot="1" x14ac:dyDescent="0.35">
      <c r="A8" s="105" t="s">
        <v>27</v>
      </c>
      <c r="B8" s="106"/>
      <c r="C8" s="106"/>
      <c r="D8" s="106"/>
      <c r="E8" s="106"/>
      <c r="F8" s="106"/>
      <c r="G8" s="107"/>
    </row>
    <row r="9" spans="1:1026" ht="23.25" customHeight="1" thickBot="1" x14ac:dyDescent="0.35">
      <c r="A9" s="102" t="s">
        <v>16</v>
      </c>
      <c r="B9" s="103"/>
      <c r="C9" s="103"/>
      <c r="D9" s="103"/>
      <c r="E9" s="103"/>
      <c r="F9" s="103"/>
      <c r="G9" s="104"/>
    </row>
    <row r="10" spans="1:1026" ht="24" customHeight="1" thickBot="1" x14ac:dyDescent="0.35">
      <c r="A10" s="45">
        <v>40000000</v>
      </c>
      <c r="B10" s="46" t="s">
        <v>7</v>
      </c>
      <c r="C10" s="48">
        <f>C11+C13</f>
        <v>2544003</v>
      </c>
      <c r="D10" s="48">
        <f>D11+D13</f>
        <v>781603</v>
      </c>
      <c r="E10" s="48">
        <f>E11+E13</f>
        <v>781603</v>
      </c>
      <c r="F10" s="40">
        <f>E10/D10*100</f>
        <v>100</v>
      </c>
      <c r="G10" s="49">
        <f>E10-D10</f>
        <v>0</v>
      </c>
    </row>
    <row r="11" spans="1:1026" ht="24" customHeight="1" x14ac:dyDescent="0.3">
      <c r="A11" s="43">
        <v>41030000</v>
      </c>
      <c r="B11" s="44" t="s">
        <v>26</v>
      </c>
      <c r="C11" s="19">
        <f>C12</f>
        <v>1407300</v>
      </c>
      <c r="D11" s="19">
        <f>D12</f>
        <v>351900</v>
      </c>
      <c r="E11" s="19">
        <f>E12</f>
        <v>351900</v>
      </c>
      <c r="F11" s="11">
        <f t="shared" ref="F11:F13" si="0">E11/D11*100</f>
        <v>100</v>
      </c>
      <c r="G11" s="20">
        <f t="shared" ref="G11:G14" si="1">E11-D11</f>
        <v>0</v>
      </c>
    </row>
    <row r="12" spans="1:1026" ht="66" customHeight="1" thickBot="1" x14ac:dyDescent="0.35">
      <c r="A12" s="42">
        <v>41030600</v>
      </c>
      <c r="B12" s="50" t="s">
        <v>9</v>
      </c>
      <c r="C12" s="51">
        <v>1407300</v>
      </c>
      <c r="D12" s="51">
        <v>351900</v>
      </c>
      <c r="E12" s="51">
        <v>351900</v>
      </c>
      <c r="F12" s="7">
        <f t="shared" si="0"/>
        <v>100</v>
      </c>
      <c r="G12" s="21">
        <f t="shared" si="1"/>
        <v>0</v>
      </c>
    </row>
    <row r="13" spans="1:1026" ht="35.4" thickBot="1" x14ac:dyDescent="0.35">
      <c r="A13" s="45">
        <v>41050000</v>
      </c>
      <c r="B13" s="46" t="s">
        <v>8</v>
      </c>
      <c r="C13" s="22">
        <f>SUM(C14:C14)</f>
        <v>1136703</v>
      </c>
      <c r="D13" s="22">
        <f t="shared" ref="D13:E13" si="2">SUM(D14:D14)</f>
        <v>429703</v>
      </c>
      <c r="E13" s="22">
        <f t="shared" si="2"/>
        <v>429703</v>
      </c>
      <c r="F13" s="40">
        <f t="shared" si="0"/>
        <v>100</v>
      </c>
      <c r="G13" s="49">
        <f t="shared" si="1"/>
        <v>0</v>
      </c>
    </row>
    <row r="14" spans="1:1026" ht="33" customHeight="1" thickBot="1" x14ac:dyDescent="0.35">
      <c r="A14" s="52">
        <v>41053900</v>
      </c>
      <c r="B14" s="53" t="s">
        <v>10</v>
      </c>
      <c r="C14" s="25">
        <v>1136703</v>
      </c>
      <c r="D14" s="25">
        <v>429703</v>
      </c>
      <c r="E14" s="54">
        <v>429703</v>
      </c>
      <c r="F14" s="47">
        <f>E14/D14*100</f>
        <v>100</v>
      </c>
      <c r="G14" s="55">
        <f t="shared" si="1"/>
        <v>0</v>
      </c>
    </row>
    <row r="15" spans="1:1026" s="81" customFormat="1" ht="32.25" customHeight="1" thickBot="1" x14ac:dyDescent="0.35">
      <c r="A15" s="76"/>
      <c r="B15" s="77" t="s">
        <v>11</v>
      </c>
      <c r="C15" s="78">
        <f>C10</f>
        <v>2544003</v>
      </c>
      <c r="D15" s="78">
        <f t="shared" ref="D15:E15" si="3">D10</f>
        <v>781603</v>
      </c>
      <c r="E15" s="78">
        <f t="shared" si="3"/>
        <v>781603</v>
      </c>
      <c r="F15" s="78">
        <f>F10</f>
        <v>100</v>
      </c>
      <c r="G15" s="79">
        <f>G10</f>
        <v>0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  <c r="IX15" s="80"/>
      <c r="IY15" s="80"/>
      <c r="IZ15" s="80"/>
      <c r="JA15" s="80"/>
      <c r="JB15" s="80"/>
      <c r="JC15" s="80"/>
      <c r="JD15" s="80"/>
      <c r="JE15" s="80"/>
      <c r="JF15" s="80"/>
      <c r="JG15" s="80"/>
      <c r="JH15" s="80"/>
      <c r="JI15" s="80"/>
      <c r="JJ15" s="80"/>
      <c r="JK15" s="80"/>
      <c r="JL15" s="80"/>
      <c r="JM15" s="80"/>
      <c r="JN15" s="80"/>
      <c r="JO15" s="80"/>
      <c r="JP15" s="80"/>
      <c r="JQ15" s="80"/>
      <c r="JR15" s="80"/>
      <c r="JS15" s="80"/>
      <c r="JT15" s="80"/>
      <c r="JU15" s="80"/>
      <c r="JV15" s="80"/>
      <c r="JW15" s="80"/>
      <c r="JX15" s="80"/>
      <c r="JY15" s="80"/>
      <c r="JZ15" s="80"/>
      <c r="KA15" s="80"/>
      <c r="KB15" s="80"/>
      <c r="KC15" s="80"/>
      <c r="KD15" s="80"/>
      <c r="KE15" s="80"/>
      <c r="KF15" s="80"/>
      <c r="KG15" s="80"/>
      <c r="KH15" s="80"/>
      <c r="KI15" s="80"/>
      <c r="KJ15" s="80"/>
      <c r="KK15" s="80"/>
      <c r="KL15" s="80"/>
      <c r="KM15" s="80"/>
      <c r="KN15" s="80"/>
      <c r="KO15" s="80"/>
      <c r="KP15" s="80"/>
      <c r="KQ15" s="80"/>
      <c r="KR15" s="80"/>
      <c r="KS15" s="80"/>
      <c r="KT15" s="80"/>
      <c r="KU15" s="80"/>
      <c r="KV15" s="80"/>
      <c r="KW15" s="80"/>
      <c r="KX15" s="80"/>
      <c r="KY15" s="80"/>
      <c r="KZ15" s="80"/>
      <c r="LA15" s="80"/>
      <c r="LB15" s="80"/>
      <c r="LC15" s="80"/>
      <c r="LD15" s="80"/>
      <c r="LE15" s="80"/>
      <c r="LF15" s="80"/>
      <c r="LG15" s="80"/>
      <c r="LH15" s="80"/>
      <c r="LI15" s="80"/>
      <c r="LJ15" s="80"/>
      <c r="LK15" s="80"/>
      <c r="LL15" s="80"/>
      <c r="LM15" s="80"/>
      <c r="LN15" s="80"/>
      <c r="LO15" s="80"/>
      <c r="LP15" s="80"/>
      <c r="LQ15" s="80"/>
      <c r="LR15" s="80"/>
      <c r="LS15" s="80"/>
      <c r="LT15" s="80"/>
      <c r="LU15" s="80"/>
      <c r="LV15" s="80"/>
      <c r="LW15" s="80"/>
      <c r="LX15" s="80"/>
      <c r="LY15" s="80"/>
      <c r="LZ15" s="80"/>
      <c r="MA15" s="80"/>
      <c r="MB15" s="80"/>
      <c r="MC15" s="80"/>
      <c r="MD15" s="80"/>
      <c r="ME15" s="80"/>
      <c r="MF15" s="80"/>
      <c r="MG15" s="80"/>
      <c r="MH15" s="80"/>
      <c r="MI15" s="80"/>
      <c r="MJ15" s="80"/>
      <c r="MK15" s="80"/>
      <c r="ML15" s="80"/>
      <c r="MM15" s="80"/>
      <c r="MN15" s="80"/>
      <c r="MO15" s="80"/>
      <c r="MP15" s="80"/>
      <c r="MQ15" s="80"/>
      <c r="MR15" s="80"/>
      <c r="MS15" s="80"/>
      <c r="MT15" s="80"/>
      <c r="MU15" s="80"/>
      <c r="MV15" s="80"/>
      <c r="MW15" s="80"/>
      <c r="MX15" s="80"/>
      <c r="MY15" s="80"/>
      <c r="MZ15" s="80"/>
      <c r="NA15" s="80"/>
      <c r="NB15" s="80"/>
      <c r="NC15" s="80"/>
      <c r="ND15" s="80"/>
      <c r="NE15" s="80"/>
      <c r="NF15" s="80"/>
      <c r="NG15" s="80"/>
      <c r="NH15" s="80"/>
      <c r="NI15" s="80"/>
      <c r="NJ15" s="80"/>
      <c r="NK15" s="80"/>
      <c r="NL15" s="80"/>
      <c r="NM15" s="80"/>
      <c r="NN15" s="80"/>
      <c r="NO15" s="80"/>
      <c r="NP15" s="80"/>
      <c r="NQ15" s="80"/>
      <c r="NR15" s="80"/>
      <c r="NS15" s="80"/>
      <c r="NT15" s="80"/>
      <c r="NU15" s="80"/>
      <c r="NV15" s="80"/>
      <c r="NW15" s="80"/>
      <c r="NX15" s="80"/>
      <c r="NY15" s="80"/>
      <c r="NZ15" s="80"/>
      <c r="OA15" s="80"/>
      <c r="OB15" s="80"/>
      <c r="OC15" s="80"/>
      <c r="OD15" s="80"/>
      <c r="OE15" s="80"/>
      <c r="OF15" s="80"/>
      <c r="OG15" s="80"/>
      <c r="OH15" s="80"/>
      <c r="OI15" s="80"/>
      <c r="OJ15" s="80"/>
      <c r="OK15" s="80"/>
      <c r="OL15" s="80"/>
      <c r="OM15" s="80"/>
      <c r="ON15" s="80"/>
      <c r="OO15" s="80"/>
      <c r="OP15" s="80"/>
      <c r="OQ15" s="80"/>
      <c r="OR15" s="80"/>
      <c r="OS15" s="80"/>
      <c r="OT15" s="80"/>
      <c r="OU15" s="80"/>
      <c r="OV15" s="80"/>
      <c r="OW15" s="80"/>
      <c r="OX15" s="80"/>
      <c r="OY15" s="80"/>
      <c r="OZ15" s="80"/>
      <c r="PA15" s="80"/>
      <c r="PB15" s="80"/>
      <c r="PC15" s="80"/>
      <c r="PD15" s="80"/>
      <c r="PE15" s="80"/>
      <c r="PF15" s="80"/>
      <c r="PG15" s="80"/>
      <c r="PH15" s="80"/>
      <c r="PI15" s="80"/>
      <c r="PJ15" s="80"/>
      <c r="PK15" s="80"/>
      <c r="PL15" s="80"/>
      <c r="PM15" s="80"/>
      <c r="PN15" s="80"/>
      <c r="PO15" s="80"/>
      <c r="PP15" s="80"/>
      <c r="PQ15" s="80"/>
      <c r="PR15" s="80"/>
      <c r="PS15" s="80"/>
      <c r="PT15" s="80"/>
      <c r="PU15" s="80"/>
      <c r="PV15" s="80"/>
      <c r="PW15" s="80"/>
      <c r="PX15" s="80"/>
      <c r="PY15" s="80"/>
      <c r="PZ15" s="80"/>
      <c r="QA15" s="80"/>
      <c r="QB15" s="80"/>
      <c r="QC15" s="80"/>
      <c r="QD15" s="80"/>
      <c r="QE15" s="80"/>
      <c r="QF15" s="80"/>
      <c r="QG15" s="80"/>
      <c r="QH15" s="80"/>
      <c r="QI15" s="80"/>
      <c r="QJ15" s="80"/>
      <c r="QK15" s="80"/>
      <c r="QL15" s="80"/>
      <c r="QM15" s="80"/>
      <c r="QN15" s="80"/>
      <c r="QO15" s="80"/>
      <c r="QP15" s="80"/>
      <c r="QQ15" s="80"/>
      <c r="QR15" s="80"/>
      <c r="QS15" s="80"/>
      <c r="QT15" s="80"/>
      <c r="QU15" s="80"/>
      <c r="QV15" s="80"/>
      <c r="QW15" s="80"/>
      <c r="QX15" s="80"/>
      <c r="QY15" s="80"/>
      <c r="QZ15" s="80"/>
      <c r="RA15" s="80"/>
      <c r="RB15" s="80"/>
      <c r="RC15" s="80"/>
      <c r="RD15" s="80"/>
      <c r="RE15" s="80"/>
      <c r="RF15" s="80"/>
      <c r="RG15" s="80"/>
      <c r="RH15" s="80"/>
      <c r="RI15" s="80"/>
      <c r="RJ15" s="80"/>
      <c r="RK15" s="80"/>
      <c r="RL15" s="80"/>
      <c r="RM15" s="80"/>
      <c r="RN15" s="80"/>
      <c r="RO15" s="80"/>
      <c r="RP15" s="80"/>
      <c r="RQ15" s="80"/>
      <c r="RR15" s="80"/>
      <c r="RS15" s="80"/>
      <c r="RT15" s="80"/>
      <c r="RU15" s="80"/>
      <c r="RV15" s="80"/>
      <c r="RW15" s="80"/>
      <c r="RX15" s="80"/>
      <c r="RY15" s="80"/>
      <c r="RZ15" s="80"/>
      <c r="SA15" s="80"/>
      <c r="SB15" s="80"/>
      <c r="SC15" s="80"/>
      <c r="SD15" s="80"/>
      <c r="SE15" s="80"/>
      <c r="SF15" s="80"/>
      <c r="SG15" s="80"/>
      <c r="SH15" s="80"/>
      <c r="SI15" s="80"/>
      <c r="SJ15" s="80"/>
      <c r="SK15" s="80"/>
      <c r="SL15" s="80"/>
      <c r="SM15" s="80"/>
      <c r="SN15" s="80"/>
      <c r="SO15" s="80"/>
      <c r="SP15" s="80"/>
      <c r="SQ15" s="80"/>
      <c r="SR15" s="80"/>
      <c r="SS15" s="80"/>
      <c r="ST15" s="80"/>
      <c r="SU15" s="80"/>
      <c r="SV15" s="80"/>
      <c r="SW15" s="80"/>
      <c r="SX15" s="80"/>
      <c r="SY15" s="80"/>
      <c r="SZ15" s="80"/>
      <c r="TA15" s="80"/>
      <c r="TB15" s="80"/>
      <c r="TC15" s="80"/>
      <c r="TD15" s="80"/>
      <c r="TE15" s="80"/>
      <c r="TF15" s="80"/>
      <c r="TG15" s="80"/>
      <c r="TH15" s="80"/>
      <c r="TI15" s="80"/>
      <c r="TJ15" s="80"/>
      <c r="TK15" s="80"/>
      <c r="TL15" s="80"/>
      <c r="TM15" s="80"/>
      <c r="TN15" s="80"/>
      <c r="TO15" s="80"/>
      <c r="TP15" s="80"/>
      <c r="TQ15" s="80"/>
      <c r="TR15" s="80"/>
      <c r="TS15" s="80"/>
      <c r="TT15" s="80"/>
      <c r="TU15" s="80"/>
      <c r="TV15" s="80"/>
      <c r="TW15" s="80"/>
      <c r="TX15" s="80"/>
      <c r="TY15" s="80"/>
      <c r="TZ15" s="80"/>
      <c r="UA15" s="80"/>
      <c r="UB15" s="80"/>
      <c r="UC15" s="80"/>
      <c r="UD15" s="80"/>
      <c r="UE15" s="80"/>
      <c r="UF15" s="80"/>
      <c r="UG15" s="80"/>
      <c r="UH15" s="80"/>
      <c r="UI15" s="80"/>
      <c r="UJ15" s="80"/>
      <c r="UK15" s="80"/>
      <c r="UL15" s="80"/>
      <c r="UM15" s="80"/>
      <c r="UN15" s="80"/>
      <c r="UO15" s="80"/>
      <c r="UP15" s="80"/>
      <c r="UQ15" s="80"/>
      <c r="UR15" s="80"/>
      <c r="US15" s="80"/>
      <c r="UT15" s="80"/>
      <c r="UU15" s="80"/>
      <c r="UV15" s="80"/>
      <c r="UW15" s="80"/>
      <c r="UX15" s="80"/>
      <c r="UY15" s="80"/>
      <c r="UZ15" s="80"/>
      <c r="VA15" s="80"/>
      <c r="VB15" s="80"/>
      <c r="VC15" s="80"/>
      <c r="VD15" s="80"/>
      <c r="VE15" s="80"/>
      <c r="VF15" s="80"/>
      <c r="VG15" s="80"/>
      <c r="VH15" s="80"/>
      <c r="VI15" s="80"/>
      <c r="VJ15" s="80"/>
      <c r="VK15" s="80"/>
      <c r="VL15" s="80"/>
      <c r="VM15" s="80"/>
      <c r="VN15" s="80"/>
      <c r="VO15" s="80"/>
      <c r="VP15" s="80"/>
      <c r="VQ15" s="80"/>
      <c r="VR15" s="80"/>
      <c r="VS15" s="80"/>
      <c r="VT15" s="80"/>
      <c r="VU15" s="80"/>
      <c r="VV15" s="80"/>
      <c r="VW15" s="80"/>
      <c r="VX15" s="80"/>
      <c r="VY15" s="80"/>
      <c r="VZ15" s="80"/>
      <c r="WA15" s="80"/>
      <c r="WB15" s="80"/>
      <c r="WC15" s="80"/>
      <c r="WD15" s="80"/>
      <c r="WE15" s="80"/>
      <c r="WF15" s="80"/>
      <c r="WG15" s="80"/>
      <c r="WH15" s="80"/>
      <c r="WI15" s="80"/>
      <c r="WJ15" s="80"/>
      <c r="WK15" s="80"/>
      <c r="WL15" s="80"/>
      <c r="WM15" s="80"/>
      <c r="WN15" s="80"/>
      <c r="WO15" s="80"/>
      <c r="WP15" s="80"/>
      <c r="WQ15" s="80"/>
      <c r="WR15" s="80"/>
      <c r="WS15" s="80"/>
      <c r="WT15" s="80"/>
      <c r="WU15" s="80"/>
      <c r="WV15" s="80"/>
      <c r="WW15" s="80"/>
      <c r="WX15" s="80"/>
      <c r="WY15" s="80"/>
      <c r="WZ15" s="80"/>
      <c r="XA15" s="80"/>
      <c r="XB15" s="80"/>
      <c r="XC15" s="80"/>
      <c r="XD15" s="80"/>
      <c r="XE15" s="80"/>
      <c r="XF15" s="80"/>
      <c r="XG15" s="80"/>
      <c r="XH15" s="80"/>
      <c r="XI15" s="80"/>
      <c r="XJ15" s="80"/>
      <c r="XK15" s="80"/>
      <c r="XL15" s="80"/>
      <c r="XM15" s="80"/>
      <c r="XN15" s="80"/>
      <c r="XO15" s="80"/>
      <c r="XP15" s="80"/>
      <c r="XQ15" s="80"/>
      <c r="XR15" s="80"/>
      <c r="XS15" s="80"/>
      <c r="XT15" s="80"/>
      <c r="XU15" s="80"/>
      <c r="XV15" s="80"/>
      <c r="XW15" s="80"/>
      <c r="XX15" s="80"/>
      <c r="XY15" s="80"/>
      <c r="XZ15" s="80"/>
      <c r="YA15" s="80"/>
      <c r="YB15" s="80"/>
      <c r="YC15" s="80"/>
      <c r="YD15" s="80"/>
      <c r="YE15" s="80"/>
      <c r="YF15" s="80"/>
      <c r="YG15" s="80"/>
      <c r="YH15" s="80"/>
      <c r="YI15" s="80"/>
      <c r="YJ15" s="80"/>
      <c r="YK15" s="80"/>
      <c r="YL15" s="80"/>
      <c r="YM15" s="80"/>
      <c r="YN15" s="80"/>
      <c r="YO15" s="80"/>
      <c r="YP15" s="80"/>
      <c r="YQ15" s="80"/>
      <c r="YR15" s="80"/>
      <c r="YS15" s="80"/>
      <c r="YT15" s="80"/>
      <c r="YU15" s="80"/>
      <c r="YV15" s="80"/>
      <c r="YW15" s="80"/>
      <c r="YX15" s="80"/>
      <c r="YY15" s="80"/>
      <c r="YZ15" s="80"/>
      <c r="ZA15" s="80"/>
      <c r="ZB15" s="80"/>
      <c r="ZC15" s="80"/>
      <c r="ZD15" s="80"/>
      <c r="ZE15" s="80"/>
      <c r="ZF15" s="80"/>
      <c r="ZG15" s="80"/>
      <c r="ZH15" s="80"/>
      <c r="ZI15" s="80"/>
      <c r="ZJ15" s="80"/>
      <c r="ZK15" s="80"/>
      <c r="ZL15" s="80"/>
      <c r="ZM15" s="80"/>
      <c r="ZN15" s="80"/>
      <c r="ZO15" s="80"/>
      <c r="ZP15" s="80"/>
      <c r="ZQ15" s="80"/>
      <c r="ZR15" s="80"/>
      <c r="ZS15" s="80"/>
      <c r="ZT15" s="80"/>
      <c r="ZU15" s="80"/>
      <c r="ZV15" s="80"/>
      <c r="ZW15" s="80"/>
      <c r="ZX15" s="80"/>
      <c r="ZY15" s="80"/>
      <c r="ZZ15" s="80"/>
      <c r="AAA15" s="80"/>
      <c r="AAB15" s="80"/>
      <c r="AAC15" s="80"/>
      <c r="AAD15" s="80"/>
      <c r="AAE15" s="80"/>
      <c r="AAF15" s="80"/>
      <c r="AAG15" s="80"/>
      <c r="AAH15" s="80"/>
      <c r="AAI15" s="80"/>
      <c r="AAJ15" s="80"/>
      <c r="AAK15" s="80"/>
      <c r="AAL15" s="80"/>
      <c r="AAM15" s="80"/>
      <c r="AAN15" s="80"/>
      <c r="AAO15" s="80"/>
      <c r="AAP15" s="80"/>
      <c r="AAQ15" s="80"/>
      <c r="AAR15" s="80"/>
      <c r="AAS15" s="80"/>
      <c r="AAT15" s="80"/>
      <c r="AAU15" s="80"/>
      <c r="AAV15" s="80"/>
      <c r="AAW15" s="80"/>
      <c r="AAX15" s="80"/>
      <c r="AAY15" s="80"/>
      <c r="AAZ15" s="80"/>
      <c r="ABA15" s="80"/>
      <c r="ABB15" s="80"/>
      <c r="ABC15" s="80"/>
      <c r="ABD15" s="80"/>
      <c r="ABE15" s="80"/>
      <c r="ABF15" s="80"/>
      <c r="ABG15" s="80"/>
      <c r="ABH15" s="80"/>
      <c r="ABI15" s="80"/>
      <c r="ABJ15" s="80"/>
      <c r="ABK15" s="80"/>
      <c r="ABL15" s="80"/>
      <c r="ABM15" s="80"/>
      <c r="ABN15" s="80"/>
      <c r="ABO15" s="80"/>
      <c r="ABP15" s="80"/>
      <c r="ABQ15" s="80"/>
      <c r="ABR15" s="80"/>
      <c r="ABS15" s="80"/>
      <c r="ABT15" s="80"/>
      <c r="ABU15" s="80"/>
      <c r="ABV15" s="80"/>
      <c r="ABW15" s="80"/>
      <c r="ABX15" s="80"/>
      <c r="ABY15" s="80"/>
      <c r="ABZ15" s="80"/>
      <c r="ACA15" s="80"/>
      <c r="ACB15" s="80"/>
      <c r="ACC15" s="80"/>
      <c r="ACD15" s="80"/>
      <c r="ACE15" s="80"/>
      <c r="ACF15" s="80"/>
      <c r="ACG15" s="80"/>
      <c r="ACH15" s="80"/>
      <c r="ACI15" s="80"/>
      <c r="ACJ15" s="80"/>
      <c r="ACK15" s="80"/>
      <c r="ACL15" s="80"/>
      <c r="ACM15" s="80"/>
      <c r="ACN15" s="80"/>
      <c r="ACO15" s="80"/>
      <c r="ACP15" s="80"/>
      <c r="ACQ15" s="80"/>
      <c r="ACR15" s="80"/>
      <c r="ACS15" s="80"/>
      <c r="ACT15" s="80"/>
      <c r="ACU15" s="80"/>
      <c r="ACV15" s="80"/>
      <c r="ACW15" s="80"/>
      <c r="ACX15" s="80"/>
      <c r="ACY15" s="80"/>
      <c r="ACZ15" s="80"/>
      <c r="ADA15" s="80"/>
      <c r="ADB15" s="80"/>
      <c r="ADC15" s="80"/>
      <c r="ADD15" s="80"/>
      <c r="ADE15" s="80"/>
      <c r="ADF15" s="80"/>
      <c r="ADG15" s="80"/>
      <c r="ADH15" s="80"/>
      <c r="ADI15" s="80"/>
      <c r="ADJ15" s="80"/>
      <c r="ADK15" s="80"/>
      <c r="ADL15" s="80"/>
      <c r="ADM15" s="80"/>
      <c r="ADN15" s="80"/>
      <c r="ADO15" s="80"/>
      <c r="ADP15" s="80"/>
      <c r="ADQ15" s="80"/>
      <c r="ADR15" s="80"/>
      <c r="ADS15" s="80"/>
      <c r="ADT15" s="80"/>
      <c r="ADU15" s="80"/>
      <c r="ADV15" s="80"/>
      <c r="ADW15" s="80"/>
      <c r="ADX15" s="80"/>
      <c r="ADY15" s="80"/>
      <c r="ADZ15" s="80"/>
      <c r="AEA15" s="80"/>
      <c r="AEB15" s="80"/>
      <c r="AEC15" s="80"/>
      <c r="AED15" s="80"/>
      <c r="AEE15" s="80"/>
      <c r="AEF15" s="80"/>
      <c r="AEG15" s="80"/>
      <c r="AEH15" s="80"/>
      <c r="AEI15" s="80"/>
      <c r="AEJ15" s="80"/>
      <c r="AEK15" s="80"/>
      <c r="AEL15" s="80"/>
      <c r="AEM15" s="80"/>
      <c r="AEN15" s="80"/>
      <c r="AEO15" s="80"/>
      <c r="AEP15" s="80"/>
      <c r="AEQ15" s="80"/>
      <c r="AER15" s="80"/>
      <c r="AES15" s="80"/>
      <c r="AET15" s="80"/>
      <c r="AEU15" s="80"/>
      <c r="AEV15" s="80"/>
      <c r="AEW15" s="80"/>
      <c r="AEX15" s="80"/>
      <c r="AEY15" s="80"/>
      <c r="AEZ15" s="80"/>
      <c r="AFA15" s="80"/>
      <c r="AFB15" s="80"/>
      <c r="AFC15" s="80"/>
      <c r="AFD15" s="80"/>
      <c r="AFE15" s="80"/>
      <c r="AFF15" s="80"/>
      <c r="AFG15" s="80"/>
      <c r="AFH15" s="80"/>
      <c r="AFI15" s="80"/>
      <c r="AFJ15" s="80"/>
      <c r="AFK15" s="80"/>
      <c r="AFL15" s="80"/>
      <c r="AFM15" s="80"/>
      <c r="AFN15" s="80"/>
      <c r="AFO15" s="80"/>
      <c r="AFP15" s="80"/>
      <c r="AFQ15" s="80"/>
      <c r="AFR15" s="80"/>
      <c r="AFS15" s="80"/>
      <c r="AFT15" s="80"/>
      <c r="AFU15" s="80"/>
      <c r="AFV15" s="80"/>
      <c r="AFW15" s="80"/>
      <c r="AFX15" s="80"/>
      <c r="AFY15" s="80"/>
      <c r="AFZ15" s="80"/>
      <c r="AGA15" s="80"/>
      <c r="AGB15" s="80"/>
      <c r="AGC15" s="80"/>
      <c r="AGD15" s="80"/>
      <c r="AGE15" s="80"/>
      <c r="AGF15" s="80"/>
      <c r="AGG15" s="80"/>
      <c r="AGH15" s="80"/>
      <c r="AGI15" s="80"/>
      <c r="AGJ15" s="80"/>
      <c r="AGK15" s="80"/>
      <c r="AGL15" s="80"/>
      <c r="AGM15" s="80"/>
      <c r="AGN15" s="80"/>
      <c r="AGO15" s="80"/>
      <c r="AGP15" s="80"/>
      <c r="AGQ15" s="80"/>
      <c r="AGR15" s="80"/>
      <c r="AGS15" s="80"/>
      <c r="AGT15" s="80"/>
      <c r="AGU15" s="80"/>
      <c r="AGV15" s="80"/>
      <c r="AGW15" s="80"/>
      <c r="AGX15" s="80"/>
      <c r="AGY15" s="80"/>
      <c r="AGZ15" s="80"/>
      <c r="AHA15" s="80"/>
      <c r="AHB15" s="80"/>
      <c r="AHC15" s="80"/>
      <c r="AHD15" s="80"/>
      <c r="AHE15" s="80"/>
      <c r="AHF15" s="80"/>
      <c r="AHG15" s="80"/>
      <c r="AHH15" s="80"/>
      <c r="AHI15" s="80"/>
      <c r="AHJ15" s="80"/>
      <c r="AHK15" s="80"/>
      <c r="AHL15" s="80"/>
      <c r="AHM15" s="80"/>
      <c r="AHN15" s="80"/>
      <c r="AHO15" s="80"/>
      <c r="AHP15" s="80"/>
      <c r="AHQ15" s="80"/>
      <c r="AHR15" s="80"/>
      <c r="AHS15" s="80"/>
      <c r="AHT15" s="80"/>
      <c r="AHU15" s="80"/>
      <c r="AHV15" s="80"/>
      <c r="AHW15" s="80"/>
      <c r="AHX15" s="80"/>
      <c r="AHY15" s="80"/>
      <c r="AHZ15" s="80"/>
      <c r="AIA15" s="80"/>
      <c r="AIB15" s="80"/>
      <c r="AIC15" s="80"/>
      <c r="AID15" s="80"/>
      <c r="AIE15" s="80"/>
      <c r="AIF15" s="80"/>
      <c r="AIG15" s="80"/>
      <c r="AIH15" s="80"/>
      <c r="AII15" s="80"/>
      <c r="AIJ15" s="80"/>
      <c r="AIK15" s="80"/>
      <c r="AIL15" s="80"/>
      <c r="AIM15" s="80"/>
      <c r="AIN15" s="80"/>
      <c r="AIO15" s="80"/>
      <c r="AIP15" s="80"/>
      <c r="AIQ15" s="80"/>
      <c r="AIR15" s="80"/>
      <c r="AIS15" s="80"/>
      <c r="AIT15" s="80"/>
      <c r="AIU15" s="80"/>
      <c r="AIV15" s="80"/>
      <c r="AIW15" s="80"/>
      <c r="AIX15" s="80"/>
      <c r="AIY15" s="80"/>
      <c r="AIZ15" s="80"/>
      <c r="AJA15" s="80"/>
      <c r="AJB15" s="80"/>
      <c r="AJC15" s="80"/>
      <c r="AJD15" s="80"/>
      <c r="AJE15" s="80"/>
      <c r="AJF15" s="80"/>
      <c r="AJG15" s="80"/>
      <c r="AJH15" s="80"/>
      <c r="AJI15" s="80"/>
      <c r="AJJ15" s="80"/>
      <c r="AJK15" s="80"/>
      <c r="AJL15" s="80"/>
      <c r="AJM15" s="80"/>
      <c r="AJN15" s="80"/>
      <c r="AJO15" s="80"/>
      <c r="AJP15" s="80"/>
      <c r="AJQ15" s="80"/>
      <c r="AJR15" s="80"/>
      <c r="AJS15" s="80"/>
      <c r="AJT15" s="80"/>
      <c r="AJU15" s="80"/>
      <c r="AJV15" s="80"/>
      <c r="AJW15" s="80"/>
      <c r="AJX15" s="80"/>
      <c r="AJY15" s="80"/>
      <c r="AJZ15" s="80"/>
      <c r="AKA15" s="80"/>
      <c r="AKB15" s="80"/>
      <c r="AKC15" s="80"/>
      <c r="AKD15" s="80"/>
      <c r="AKE15" s="80"/>
      <c r="AKF15" s="80"/>
      <c r="AKG15" s="80"/>
      <c r="AKH15" s="80"/>
      <c r="AKI15" s="80"/>
      <c r="AKJ15" s="80"/>
      <c r="AKK15" s="80"/>
      <c r="AKL15" s="80"/>
      <c r="AKM15" s="80"/>
      <c r="AKN15" s="80"/>
      <c r="AKO15" s="80"/>
      <c r="AKP15" s="80"/>
      <c r="AKQ15" s="80"/>
      <c r="AKR15" s="80"/>
      <c r="AKS15" s="80"/>
      <c r="AKT15" s="80"/>
      <c r="AKU15" s="80"/>
      <c r="AKV15" s="80"/>
      <c r="AKW15" s="80"/>
      <c r="AKX15" s="80"/>
      <c r="AKY15" s="80"/>
      <c r="AKZ15" s="80"/>
      <c r="ALA15" s="80"/>
      <c r="ALB15" s="80"/>
      <c r="ALC15" s="80"/>
      <c r="ALD15" s="80"/>
      <c r="ALE15" s="80"/>
      <c r="ALF15" s="80"/>
      <c r="ALG15" s="80"/>
      <c r="ALH15" s="80"/>
      <c r="ALI15" s="80"/>
      <c r="ALJ15" s="80"/>
      <c r="ALK15" s="80"/>
      <c r="ALL15" s="80"/>
      <c r="ALM15" s="80"/>
      <c r="ALN15" s="80"/>
      <c r="ALO15" s="80"/>
      <c r="ALP15" s="80"/>
      <c r="ALQ15" s="80"/>
      <c r="ALR15" s="80"/>
      <c r="ALS15" s="80"/>
      <c r="ALT15" s="80"/>
      <c r="ALU15" s="80"/>
      <c r="ALV15" s="80"/>
      <c r="ALW15" s="80"/>
      <c r="ALX15" s="80"/>
      <c r="ALY15" s="80"/>
      <c r="ALZ15" s="80"/>
      <c r="AMA15" s="80"/>
      <c r="AMB15" s="80"/>
      <c r="AMC15" s="80"/>
      <c r="AMD15" s="80"/>
      <c r="AME15" s="80"/>
      <c r="AMF15" s="80"/>
      <c r="AMG15" s="80"/>
      <c r="AMH15" s="80"/>
      <c r="AMI15" s="80"/>
      <c r="AMJ15" s="80"/>
      <c r="AMK15" s="80"/>
      <c r="AML15" s="80"/>
    </row>
    <row r="16" spans="1:1026" ht="32.25" customHeight="1" thickBot="1" x14ac:dyDescent="0.35">
      <c r="A16" s="108" t="s">
        <v>12</v>
      </c>
      <c r="B16" s="109"/>
      <c r="C16" s="109"/>
      <c r="D16" s="109"/>
      <c r="E16" s="109"/>
      <c r="F16" s="109"/>
      <c r="G16" s="110"/>
    </row>
    <row r="17" spans="1:1026" ht="32.25" customHeight="1" thickBot="1" x14ac:dyDescent="0.35">
      <c r="A17" s="45">
        <v>40000000</v>
      </c>
      <c r="B17" s="46" t="s">
        <v>7</v>
      </c>
      <c r="C17" s="56">
        <f>SUM(C18)</f>
        <v>400000</v>
      </c>
      <c r="D17" s="56">
        <f t="shared" ref="D17:G17" si="4">SUM(D18)</f>
        <v>400000</v>
      </c>
      <c r="E17" s="56">
        <f t="shared" si="4"/>
        <v>400000</v>
      </c>
      <c r="F17" s="56">
        <f t="shared" si="4"/>
        <v>100</v>
      </c>
      <c r="G17" s="57">
        <f t="shared" si="4"/>
        <v>0</v>
      </c>
    </row>
    <row r="18" spans="1:1026" ht="32.25" customHeight="1" thickBot="1" x14ac:dyDescent="0.35">
      <c r="A18" s="45">
        <v>41030000</v>
      </c>
      <c r="B18" s="46" t="s">
        <v>26</v>
      </c>
      <c r="C18" s="56">
        <f>SUM(C19)</f>
        <v>400000</v>
      </c>
      <c r="D18" s="56">
        <f t="shared" ref="D18:G18" si="5">SUM(D19)</f>
        <v>400000</v>
      </c>
      <c r="E18" s="56">
        <f t="shared" si="5"/>
        <v>400000</v>
      </c>
      <c r="F18" s="56">
        <f t="shared" si="5"/>
        <v>100</v>
      </c>
      <c r="G18" s="57">
        <f t="shared" si="5"/>
        <v>0</v>
      </c>
    </row>
    <row r="19" spans="1:1026" ht="40.5" customHeight="1" thickBot="1" x14ac:dyDescent="0.35">
      <c r="A19" s="45">
        <v>41050000</v>
      </c>
      <c r="B19" s="46" t="s">
        <v>8</v>
      </c>
      <c r="C19" s="56">
        <f>SUM(C20)</f>
        <v>400000</v>
      </c>
      <c r="D19" s="56">
        <f t="shared" ref="D19:G19" si="6">SUM(D20)</f>
        <v>400000</v>
      </c>
      <c r="E19" s="56">
        <f t="shared" si="6"/>
        <v>400000</v>
      </c>
      <c r="F19" s="56">
        <f t="shared" si="6"/>
        <v>100</v>
      </c>
      <c r="G19" s="57">
        <f t="shared" si="6"/>
        <v>0</v>
      </c>
    </row>
    <row r="20" spans="1:1026" ht="32.25" customHeight="1" thickBot="1" x14ac:dyDescent="0.35">
      <c r="A20" s="58">
        <v>41053900</v>
      </c>
      <c r="B20" s="61" t="s">
        <v>10</v>
      </c>
      <c r="C20" s="59">
        <v>400000</v>
      </c>
      <c r="D20" s="59">
        <v>400000</v>
      </c>
      <c r="E20" s="59">
        <v>400000</v>
      </c>
      <c r="F20" s="59">
        <f>E20/D20*100</f>
        <v>100</v>
      </c>
      <c r="G20" s="60">
        <f>E20-D20</f>
        <v>0</v>
      </c>
    </row>
    <row r="21" spans="1:1026" s="81" customFormat="1" ht="33.75" customHeight="1" thickBot="1" x14ac:dyDescent="0.35">
      <c r="A21" s="62"/>
      <c r="B21" s="82" t="s">
        <v>13</v>
      </c>
      <c r="C21" s="78">
        <f>C17</f>
        <v>400000</v>
      </c>
      <c r="D21" s="78">
        <f t="shared" ref="D21:E21" si="7">D17</f>
        <v>400000</v>
      </c>
      <c r="E21" s="78">
        <f t="shared" si="7"/>
        <v>400000</v>
      </c>
      <c r="F21" s="78">
        <f>E21/D21*100</f>
        <v>100</v>
      </c>
      <c r="G21" s="79">
        <f>G17</f>
        <v>0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  <c r="IX21" s="80"/>
      <c r="IY21" s="80"/>
      <c r="IZ21" s="80"/>
      <c r="JA21" s="80"/>
      <c r="JB21" s="80"/>
      <c r="JC21" s="80"/>
      <c r="JD21" s="80"/>
      <c r="JE21" s="80"/>
      <c r="JF21" s="80"/>
      <c r="JG21" s="80"/>
      <c r="JH21" s="80"/>
      <c r="JI21" s="80"/>
      <c r="JJ21" s="80"/>
      <c r="JK21" s="80"/>
      <c r="JL21" s="80"/>
      <c r="JM21" s="80"/>
      <c r="JN21" s="80"/>
      <c r="JO21" s="80"/>
      <c r="JP21" s="80"/>
      <c r="JQ21" s="80"/>
      <c r="JR21" s="80"/>
      <c r="JS21" s="80"/>
      <c r="JT21" s="80"/>
      <c r="JU21" s="80"/>
      <c r="JV21" s="80"/>
      <c r="JW21" s="80"/>
      <c r="JX21" s="80"/>
      <c r="JY21" s="80"/>
      <c r="JZ21" s="80"/>
      <c r="KA21" s="80"/>
      <c r="KB21" s="80"/>
      <c r="KC21" s="80"/>
      <c r="KD21" s="80"/>
      <c r="KE21" s="80"/>
      <c r="KF21" s="80"/>
      <c r="KG21" s="80"/>
      <c r="KH21" s="80"/>
      <c r="KI21" s="80"/>
      <c r="KJ21" s="80"/>
      <c r="KK21" s="80"/>
      <c r="KL21" s="80"/>
      <c r="KM21" s="80"/>
      <c r="KN21" s="80"/>
      <c r="KO21" s="80"/>
      <c r="KP21" s="80"/>
      <c r="KQ21" s="80"/>
      <c r="KR21" s="80"/>
      <c r="KS21" s="80"/>
      <c r="KT21" s="80"/>
      <c r="KU21" s="80"/>
      <c r="KV21" s="80"/>
      <c r="KW21" s="80"/>
      <c r="KX21" s="80"/>
      <c r="KY21" s="80"/>
      <c r="KZ21" s="80"/>
      <c r="LA21" s="80"/>
      <c r="LB21" s="80"/>
      <c r="LC21" s="80"/>
      <c r="LD21" s="80"/>
      <c r="LE21" s="80"/>
      <c r="LF21" s="80"/>
      <c r="LG21" s="80"/>
      <c r="LH21" s="80"/>
      <c r="LI21" s="80"/>
      <c r="LJ21" s="80"/>
      <c r="LK21" s="80"/>
      <c r="LL21" s="80"/>
      <c r="LM21" s="80"/>
      <c r="LN21" s="80"/>
      <c r="LO21" s="80"/>
      <c r="LP21" s="80"/>
      <c r="LQ21" s="80"/>
      <c r="LR21" s="80"/>
      <c r="LS21" s="80"/>
      <c r="LT21" s="80"/>
      <c r="LU21" s="80"/>
      <c r="LV21" s="80"/>
      <c r="LW21" s="80"/>
      <c r="LX21" s="80"/>
      <c r="LY21" s="80"/>
      <c r="LZ21" s="80"/>
      <c r="MA21" s="80"/>
      <c r="MB21" s="80"/>
      <c r="MC21" s="80"/>
      <c r="MD21" s="80"/>
      <c r="ME21" s="80"/>
      <c r="MF21" s="80"/>
      <c r="MG21" s="80"/>
      <c r="MH21" s="80"/>
      <c r="MI21" s="80"/>
      <c r="MJ21" s="80"/>
      <c r="MK21" s="80"/>
      <c r="ML21" s="80"/>
      <c r="MM21" s="80"/>
      <c r="MN21" s="80"/>
      <c r="MO21" s="80"/>
      <c r="MP21" s="80"/>
      <c r="MQ21" s="80"/>
      <c r="MR21" s="80"/>
      <c r="MS21" s="80"/>
      <c r="MT21" s="80"/>
      <c r="MU21" s="80"/>
      <c r="MV21" s="80"/>
      <c r="MW21" s="80"/>
      <c r="MX21" s="80"/>
      <c r="MY21" s="80"/>
      <c r="MZ21" s="80"/>
      <c r="NA21" s="80"/>
      <c r="NB21" s="80"/>
      <c r="NC21" s="80"/>
      <c r="ND21" s="80"/>
      <c r="NE21" s="80"/>
      <c r="NF21" s="80"/>
      <c r="NG21" s="80"/>
      <c r="NH21" s="80"/>
      <c r="NI21" s="80"/>
      <c r="NJ21" s="80"/>
      <c r="NK21" s="80"/>
      <c r="NL21" s="80"/>
      <c r="NM21" s="80"/>
      <c r="NN21" s="80"/>
      <c r="NO21" s="80"/>
      <c r="NP21" s="80"/>
      <c r="NQ21" s="80"/>
      <c r="NR21" s="80"/>
      <c r="NS21" s="80"/>
      <c r="NT21" s="80"/>
      <c r="NU21" s="80"/>
      <c r="NV21" s="80"/>
      <c r="NW21" s="80"/>
      <c r="NX21" s="80"/>
      <c r="NY21" s="80"/>
      <c r="NZ21" s="80"/>
      <c r="OA21" s="80"/>
      <c r="OB21" s="80"/>
      <c r="OC21" s="80"/>
      <c r="OD21" s="80"/>
      <c r="OE21" s="80"/>
      <c r="OF21" s="80"/>
      <c r="OG21" s="80"/>
      <c r="OH21" s="80"/>
      <c r="OI21" s="80"/>
      <c r="OJ21" s="80"/>
      <c r="OK21" s="80"/>
      <c r="OL21" s="80"/>
      <c r="OM21" s="80"/>
      <c r="ON21" s="80"/>
      <c r="OO21" s="80"/>
      <c r="OP21" s="80"/>
      <c r="OQ21" s="80"/>
      <c r="OR21" s="80"/>
      <c r="OS21" s="80"/>
      <c r="OT21" s="80"/>
      <c r="OU21" s="80"/>
      <c r="OV21" s="80"/>
      <c r="OW21" s="80"/>
      <c r="OX21" s="80"/>
      <c r="OY21" s="80"/>
      <c r="OZ21" s="80"/>
      <c r="PA21" s="80"/>
      <c r="PB21" s="80"/>
      <c r="PC21" s="80"/>
      <c r="PD21" s="80"/>
      <c r="PE21" s="80"/>
      <c r="PF21" s="80"/>
      <c r="PG21" s="80"/>
      <c r="PH21" s="80"/>
      <c r="PI21" s="80"/>
      <c r="PJ21" s="80"/>
      <c r="PK21" s="80"/>
      <c r="PL21" s="80"/>
      <c r="PM21" s="80"/>
      <c r="PN21" s="80"/>
      <c r="PO21" s="80"/>
      <c r="PP21" s="80"/>
      <c r="PQ21" s="80"/>
      <c r="PR21" s="80"/>
      <c r="PS21" s="80"/>
      <c r="PT21" s="80"/>
      <c r="PU21" s="80"/>
      <c r="PV21" s="80"/>
      <c r="PW21" s="80"/>
      <c r="PX21" s="80"/>
      <c r="PY21" s="80"/>
      <c r="PZ21" s="80"/>
      <c r="QA21" s="80"/>
      <c r="QB21" s="80"/>
      <c r="QC21" s="80"/>
      <c r="QD21" s="80"/>
      <c r="QE21" s="80"/>
      <c r="QF21" s="80"/>
      <c r="QG21" s="80"/>
      <c r="QH21" s="80"/>
      <c r="QI21" s="80"/>
      <c r="QJ21" s="80"/>
      <c r="QK21" s="80"/>
      <c r="QL21" s="80"/>
      <c r="QM21" s="80"/>
      <c r="QN21" s="80"/>
      <c r="QO21" s="80"/>
      <c r="QP21" s="80"/>
      <c r="QQ21" s="80"/>
      <c r="QR21" s="80"/>
      <c r="QS21" s="80"/>
      <c r="QT21" s="80"/>
      <c r="QU21" s="80"/>
      <c r="QV21" s="80"/>
      <c r="QW21" s="80"/>
      <c r="QX21" s="80"/>
      <c r="QY21" s="80"/>
      <c r="QZ21" s="80"/>
      <c r="RA21" s="80"/>
      <c r="RB21" s="80"/>
      <c r="RC21" s="80"/>
      <c r="RD21" s="80"/>
      <c r="RE21" s="80"/>
      <c r="RF21" s="80"/>
      <c r="RG21" s="80"/>
      <c r="RH21" s="80"/>
      <c r="RI21" s="80"/>
      <c r="RJ21" s="80"/>
      <c r="RK21" s="80"/>
      <c r="RL21" s="80"/>
      <c r="RM21" s="80"/>
      <c r="RN21" s="80"/>
      <c r="RO21" s="80"/>
      <c r="RP21" s="80"/>
      <c r="RQ21" s="80"/>
      <c r="RR21" s="80"/>
      <c r="RS21" s="80"/>
      <c r="RT21" s="80"/>
      <c r="RU21" s="80"/>
      <c r="RV21" s="80"/>
      <c r="RW21" s="80"/>
      <c r="RX21" s="80"/>
      <c r="RY21" s="80"/>
      <c r="RZ21" s="80"/>
      <c r="SA21" s="80"/>
      <c r="SB21" s="80"/>
      <c r="SC21" s="80"/>
      <c r="SD21" s="80"/>
      <c r="SE21" s="80"/>
      <c r="SF21" s="80"/>
      <c r="SG21" s="80"/>
      <c r="SH21" s="80"/>
      <c r="SI21" s="80"/>
      <c r="SJ21" s="80"/>
      <c r="SK21" s="80"/>
      <c r="SL21" s="80"/>
      <c r="SM21" s="80"/>
      <c r="SN21" s="80"/>
      <c r="SO21" s="80"/>
      <c r="SP21" s="80"/>
      <c r="SQ21" s="80"/>
      <c r="SR21" s="80"/>
      <c r="SS21" s="80"/>
      <c r="ST21" s="80"/>
      <c r="SU21" s="80"/>
      <c r="SV21" s="80"/>
      <c r="SW21" s="80"/>
      <c r="SX21" s="80"/>
      <c r="SY21" s="80"/>
      <c r="SZ21" s="80"/>
      <c r="TA21" s="80"/>
      <c r="TB21" s="80"/>
      <c r="TC21" s="80"/>
      <c r="TD21" s="80"/>
      <c r="TE21" s="80"/>
      <c r="TF21" s="80"/>
      <c r="TG21" s="80"/>
      <c r="TH21" s="80"/>
      <c r="TI21" s="80"/>
      <c r="TJ21" s="80"/>
      <c r="TK21" s="80"/>
      <c r="TL21" s="80"/>
      <c r="TM21" s="80"/>
      <c r="TN21" s="80"/>
      <c r="TO21" s="80"/>
      <c r="TP21" s="80"/>
      <c r="TQ21" s="80"/>
      <c r="TR21" s="80"/>
      <c r="TS21" s="80"/>
      <c r="TT21" s="80"/>
      <c r="TU21" s="80"/>
      <c r="TV21" s="80"/>
      <c r="TW21" s="80"/>
      <c r="TX21" s="80"/>
      <c r="TY21" s="80"/>
      <c r="TZ21" s="80"/>
      <c r="UA21" s="80"/>
      <c r="UB21" s="80"/>
      <c r="UC21" s="80"/>
      <c r="UD21" s="80"/>
      <c r="UE21" s="80"/>
      <c r="UF21" s="80"/>
      <c r="UG21" s="80"/>
      <c r="UH21" s="80"/>
      <c r="UI21" s="80"/>
      <c r="UJ21" s="80"/>
      <c r="UK21" s="80"/>
      <c r="UL21" s="80"/>
      <c r="UM21" s="80"/>
      <c r="UN21" s="80"/>
      <c r="UO21" s="80"/>
      <c r="UP21" s="80"/>
      <c r="UQ21" s="80"/>
      <c r="UR21" s="80"/>
      <c r="US21" s="80"/>
      <c r="UT21" s="80"/>
      <c r="UU21" s="80"/>
      <c r="UV21" s="80"/>
      <c r="UW21" s="80"/>
      <c r="UX21" s="80"/>
      <c r="UY21" s="80"/>
      <c r="UZ21" s="80"/>
      <c r="VA21" s="80"/>
      <c r="VB21" s="80"/>
      <c r="VC21" s="80"/>
      <c r="VD21" s="80"/>
      <c r="VE21" s="80"/>
      <c r="VF21" s="80"/>
      <c r="VG21" s="80"/>
      <c r="VH21" s="80"/>
      <c r="VI21" s="80"/>
      <c r="VJ21" s="80"/>
      <c r="VK21" s="80"/>
      <c r="VL21" s="80"/>
      <c r="VM21" s="80"/>
      <c r="VN21" s="80"/>
      <c r="VO21" s="80"/>
      <c r="VP21" s="80"/>
      <c r="VQ21" s="80"/>
      <c r="VR21" s="80"/>
      <c r="VS21" s="80"/>
      <c r="VT21" s="80"/>
      <c r="VU21" s="80"/>
      <c r="VV21" s="80"/>
      <c r="VW21" s="80"/>
      <c r="VX21" s="80"/>
      <c r="VY21" s="80"/>
      <c r="VZ21" s="80"/>
      <c r="WA21" s="80"/>
      <c r="WB21" s="80"/>
      <c r="WC21" s="80"/>
      <c r="WD21" s="80"/>
      <c r="WE21" s="80"/>
      <c r="WF21" s="80"/>
      <c r="WG21" s="80"/>
      <c r="WH21" s="80"/>
      <c r="WI21" s="80"/>
      <c r="WJ21" s="80"/>
      <c r="WK21" s="80"/>
      <c r="WL21" s="80"/>
      <c r="WM21" s="80"/>
      <c r="WN21" s="80"/>
      <c r="WO21" s="80"/>
      <c r="WP21" s="80"/>
      <c r="WQ21" s="80"/>
      <c r="WR21" s="80"/>
      <c r="WS21" s="80"/>
      <c r="WT21" s="80"/>
      <c r="WU21" s="80"/>
      <c r="WV21" s="80"/>
      <c r="WW21" s="80"/>
      <c r="WX21" s="80"/>
      <c r="WY21" s="80"/>
      <c r="WZ21" s="80"/>
      <c r="XA21" s="80"/>
      <c r="XB21" s="80"/>
      <c r="XC21" s="80"/>
      <c r="XD21" s="80"/>
      <c r="XE21" s="80"/>
      <c r="XF21" s="80"/>
      <c r="XG21" s="80"/>
      <c r="XH21" s="80"/>
      <c r="XI21" s="80"/>
      <c r="XJ21" s="80"/>
      <c r="XK21" s="80"/>
      <c r="XL21" s="80"/>
      <c r="XM21" s="80"/>
      <c r="XN21" s="80"/>
      <c r="XO21" s="80"/>
      <c r="XP21" s="80"/>
      <c r="XQ21" s="80"/>
      <c r="XR21" s="80"/>
      <c r="XS21" s="80"/>
      <c r="XT21" s="80"/>
      <c r="XU21" s="80"/>
      <c r="XV21" s="80"/>
      <c r="XW21" s="80"/>
      <c r="XX21" s="80"/>
      <c r="XY21" s="80"/>
      <c r="XZ21" s="80"/>
      <c r="YA21" s="80"/>
      <c r="YB21" s="80"/>
      <c r="YC21" s="80"/>
      <c r="YD21" s="80"/>
      <c r="YE21" s="80"/>
      <c r="YF21" s="80"/>
      <c r="YG21" s="80"/>
      <c r="YH21" s="80"/>
      <c r="YI21" s="80"/>
      <c r="YJ21" s="80"/>
      <c r="YK21" s="80"/>
      <c r="YL21" s="80"/>
      <c r="YM21" s="80"/>
      <c r="YN21" s="80"/>
      <c r="YO21" s="80"/>
      <c r="YP21" s="80"/>
      <c r="YQ21" s="80"/>
      <c r="YR21" s="80"/>
      <c r="YS21" s="80"/>
      <c r="YT21" s="80"/>
      <c r="YU21" s="80"/>
      <c r="YV21" s="80"/>
      <c r="YW21" s="80"/>
      <c r="YX21" s="80"/>
      <c r="YY21" s="80"/>
      <c r="YZ21" s="80"/>
      <c r="ZA21" s="80"/>
      <c r="ZB21" s="80"/>
      <c r="ZC21" s="80"/>
      <c r="ZD21" s="80"/>
      <c r="ZE21" s="80"/>
      <c r="ZF21" s="80"/>
      <c r="ZG21" s="80"/>
      <c r="ZH21" s="80"/>
      <c r="ZI21" s="80"/>
      <c r="ZJ21" s="80"/>
      <c r="ZK21" s="80"/>
      <c r="ZL21" s="80"/>
      <c r="ZM21" s="80"/>
      <c r="ZN21" s="80"/>
      <c r="ZO21" s="80"/>
      <c r="ZP21" s="80"/>
      <c r="ZQ21" s="80"/>
      <c r="ZR21" s="80"/>
      <c r="ZS21" s="80"/>
      <c r="ZT21" s="80"/>
      <c r="ZU21" s="80"/>
      <c r="ZV21" s="80"/>
      <c r="ZW21" s="80"/>
      <c r="ZX21" s="80"/>
      <c r="ZY21" s="80"/>
      <c r="ZZ21" s="80"/>
      <c r="AAA21" s="80"/>
      <c r="AAB21" s="80"/>
      <c r="AAC21" s="80"/>
      <c r="AAD21" s="80"/>
      <c r="AAE21" s="80"/>
      <c r="AAF21" s="80"/>
      <c r="AAG21" s="80"/>
      <c r="AAH21" s="80"/>
      <c r="AAI21" s="80"/>
      <c r="AAJ21" s="80"/>
      <c r="AAK21" s="80"/>
      <c r="AAL21" s="80"/>
      <c r="AAM21" s="80"/>
      <c r="AAN21" s="80"/>
      <c r="AAO21" s="80"/>
      <c r="AAP21" s="80"/>
      <c r="AAQ21" s="80"/>
      <c r="AAR21" s="80"/>
      <c r="AAS21" s="80"/>
      <c r="AAT21" s="80"/>
      <c r="AAU21" s="80"/>
      <c r="AAV21" s="80"/>
      <c r="AAW21" s="80"/>
      <c r="AAX21" s="80"/>
      <c r="AAY21" s="80"/>
      <c r="AAZ21" s="80"/>
      <c r="ABA21" s="80"/>
      <c r="ABB21" s="80"/>
      <c r="ABC21" s="80"/>
      <c r="ABD21" s="80"/>
      <c r="ABE21" s="80"/>
      <c r="ABF21" s="80"/>
      <c r="ABG21" s="80"/>
      <c r="ABH21" s="80"/>
      <c r="ABI21" s="80"/>
      <c r="ABJ21" s="80"/>
      <c r="ABK21" s="80"/>
      <c r="ABL21" s="80"/>
      <c r="ABM21" s="80"/>
      <c r="ABN21" s="80"/>
      <c r="ABO21" s="80"/>
      <c r="ABP21" s="80"/>
      <c r="ABQ21" s="80"/>
      <c r="ABR21" s="80"/>
      <c r="ABS21" s="80"/>
      <c r="ABT21" s="80"/>
      <c r="ABU21" s="80"/>
      <c r="ABV21" s="80"/>
      <c r="ABW21" s="80"/>
      <c r="ABX21" s="80"/>
      <c r="ABY21" s="80"/>
      <c r="ABZ21" s="80"/>
      <c r="ACA21" s="80"/>
      <c r="ACB21" s="80"/>
      <c r="ACC21" s="80"/>
      <c r="ACD21" s="80"/>
      <c r="ACE21" s="80"/>
      <c r="ACF21" s="80"/>
      <c r="ACG21" s="80"/>
      <c r="ACH21" s="80"/>
      <c r="ACI21" s="80"/>
      <c r="ACJ21" s="80"/>
      <c r="ACK21" s="80"/>
      <c r="ACL21" s="80"/>
      <c r="ACM21" s="80"/>
      <c r="ACN21" s="80"/>
      <c r="ACO21" s="80"/>
      <c r="ACP21" s="80"/>
      <c r="ACQ21" s="80"/>
      <c r="ACR21" s="80"/>
      <c r="ACS21" s="80"/>
      <c r="ACT21" s="80"/>
      <c r="ACU21" s="80"/>
      <c r="ACV21" s="80"/>
      <c r="ACW21" s="80"/>
      <c r="ACX21" s="80"/>
      <c r="ACY21" s="80"/>
      <c r="ACZ21" s="80"/>
      <c r="ADA21" s="80"/>
      <c r="ADB21" s="80"/>
      <c r="ADC21" s="80"/>
      <c r="ADD21" s="80"/>
      <c r="ADE21" s="80"/>
      <c r="ADF21" s="80"/>
      <c r="ADG21" s="80"/>
      <c r="ADH21" s="80"/>
      <c r="ADI21" s="80"/>
      <c r="ADJ21" s="80"/>
      <c r="ADK21" s="80"/>
      <c r="ADL21" s="80"/>
      <c r="ADM21" s="80"/>
      <c r="ADN21" s="80"/>
      <c r="ADO21" s="80"/>
      <c r="ADP21" s="80"/>
      <c r="ADQ21" s="80"/>
      <c r="ADR21" s="80"/>
      <c r="ADS21" s="80"/>
      <c r="ADT21" s="80"/>
      <c r="ADU21" s="80"/>
      <c r="ADV21" s="80"/>
      <c r="ADW21" s="80"/>
      <c r="ADX21" s="80"/>
      <c r="ADY21" s="80"/>
      <c r="ADZ21" s="80"/>
      <c r="AEA21" s="80"/>
      <c r="AEB21" s="80"/>
      <c r="AEC21" s="80"/>
      <c r="AED21" s="80"/>
      <c r="AEE21" s="80"/>
      <c r="AEF21" s="80"/>
      <c r="AEG21" s="80"/>
      <c r="AEH21" s="80"/>
      <c r="AEI21" s="80"/>
      <c r="AEJ21" s="80"/>
      <c r="AEK21" s="80"/>
      <c r="AEL21" s="80"/>
      <c r="AEM21" s="80"/>
      <c r="AEN21" s="80"/>
      <c r="AEO21" s="80"/>
      <c r="AEP21" s="80"/>
      <c r="AEQ21" s="80"/>
      <c r="AER21" s="80"/>
      <c r="AES21" s="80"/>
      <c r="AET21" s="80"/>
      <c r="AEU21" s="80"/>
      <c r="AEV21" s="80"/>
      <c r="AEW21" s="80"/>
      <c r="AEX21" s="80"/>
      <c r="AEY21" s="80"/>
      <c r="AEZ21" s="80"/>
      <c r="AFA21" s="80"/>
      <c r="AFB21" s="80"/>
      <c r="AFC21" s="80"/>
      <c r="AFD21" s="80"/>
      <c r="AFE21" s="80"/>
      <c r="AFF21" s="80"/>
      <c r="AFG21" s="80"/>
      <c r="AFH21" s="80"/>
      <c r="AFI21" s="80"/>
      <c r="AFJ21" s="80"/>
      <c r="AFK21" s="80"/>
      <c r="AFL21" s="80"/>
      <c r="AFM21" s="80"/>
      <c r="AFN21" s="80"/>
      <c r="AFO21" s="80"/>
      <c r="AFP21" s="80"/>
      <c r="AFQ21" s="80"/>
      <c r="AFR21" s="80"/>
      <c r="AFS21" s="80"/>
      <c r="AFT21" s="80"/>
      <c r="AFU21" s="80"/>
      <c r="AFV21" s="80"/>
      <c r="AFW21" s="80"/>
      <c r="AFX21" s="80"/>
      <c r="AFY21" s="80"/>
      <c r="AFZ21" s="80"/>
      <c r="AGA21" s="80"/>
      <c r="AGB21" s="80"/>
      <c r="AGC21" s="80"/>
      <c r="AGD21" s="80"/>
      <c r="AGE21" s="80"/>
      <c r="AGF21" s="80"/>
      <c r="AGG21" s="80"/>
      <c r="AGH21" s="80"/>
      <c r="AGI21" s="80"/>
      <c r="AGJ21" s="80"/>
      <c r="AGK21" s="80"/>
      <c r="AGL21" s="80"/>
      <c r="AGM21" s="80"/>
      <c r="AGN21" s="80"/>
      <c r="AGO21" s="80"/>
      <c r="AGP21" s="80"/>
      <c r="AGQ21" s="80"/>
      <c r="AGR21" s="80"/>
      <c r="AGS21" s="80"/>
      <c r="AGT21" s="80"/>
      <c r="AGU21" s="80"/>
      <c r="AGV21" s="80"/>
      <c r="AGW21" s="80"/>
      <c r="AGX21" s="80"/>
      <c r="AGY21" s="80"/>
      <c r="AGZ21" s="80"/>
      <c r="AHA21" s="80"/>
      <c r="AHB21" s="80"/>
      <c r="AHC21" s="80"/>
      <c r="AHD21" s="80"/>
      <c r="AHE21" s="80"/>
      <c r="AHF21" s="80"/>
      <c r="AHG21" s="80"/>
      <c r="AHH21" s="80"/>
      <c r="AHI21" s="80"/>
      <c r="AHJ21" s="80"/>
      <c r="AHK21" s="80"/>
      <c r="AHL21" s="80"/>
      <c r="AHM21" s="80"/>
      <c r="AHN21" s="80"/>
      <c r="AHO21" s="80"/>
      <c r="AHP21" s="80"/>
      <c r="AHQ21" s="80"/>
      <c r="AHR21" s="80"/>
      <c r="AHS21" s="80"/>
      <c r="AHT21" s="80"/>
      <c r="AHU21" s="80"/>
      <c r="AHV21" s="80"/>
      <c r="AHW21" s="80"/>
      <c r="AHX21" s="80"/>
      <c r="AHY21" s="80"/>
      <c r="AHZ21" s="80"/>
      <c r="AIA21" s="80"/>
      <c r="AIB21" s="80"/>
      <c r="AIC21" s="80"/>
      <c r="AID21" s="80"/>
      <c r="AIE21" s="80"/>
      <c r="AIF21" s="80"/>
      <c r="AIG21" s="80"/>
      <c r="AIH21" s="80"/>
      <c r="AII21" s="80"/>
      <c r="AIJ21" s="80"/>
      <c r="AIK21" s="80"/>
      <c r="AIL21" s="80"/>
      <c r="AIM21" s="80"/>
      <c r="AIN21" s="80"/>
      <c r="AIO21" s="80"/>
      <c r="AIP21" s="80"/>
      <c r="AIQ21" s="80"/>
      <c r="AIR21" s="80"/>
      <c r="AIS21" s="80"/>
      <c r="AIT21" s="80"/>
      <c r="AIU21" s="80"/>
      <c r="AIV21" s="80"/>
      <c r="AIW21" s="80"/>
      <c r="AIX21" s="80"/>
      <c r="AIY21" s="80"/>
      <c r="AIZ21" s="80"/>
      <c r="AJA21" s="80"/>
      <c r="AJB21" s="80"/>
      <c r="AJC21" s="80"/>
      <c r="AJD21" s="80"/>
      <c r="AJE21" s="80"/>
      <c r="AJF21" s="80"/>
      <c r="AJG21" s="80"/>
      <c r="AJH21" s="80"/>
      <c r="AJI21" s="80"/>
      <c r="AJJ21" s="80"/>
      <c r="AJK21" s="80"/>
      <c r="AJL21" s="80"/>
      <c r="AJM21" s="80"/>
      <c r="AJN21" s="80"/>
      <c r="AJO21" s="80"/>
      <c r="AJP21" s="80"/>
      <c r="AJQ21" s="80"/>
      <c r="AJR21" s="80"/>
      <c r="AJS21" s="80"/>
      <c r="AJT21" s="80"/>
      <c r="AJU21" s="80"/>
      <c r="AJV21" s="80"/>
      <c r="AJW21" s="80"/>
      <c r="AJX21" s="80"/>
      <c r="AJY21" s="80"/>
      <c r="AJZ21" s="80"/>
      <c r="AKA21" s="80"/>
      <c r="AKB21" s="80"/>
      <c r="AKC21" s="80"/>
      <c r="AKD21" s="80"/>
      <c r="AKE21" s="80"/>
      <c r="AKF21" s="80"/>
      <c r="AKG21" s="80"/>
      <c r="AKH21" s="80"/>
      <c r="AKI21" s="80"/>
      <c r="AKJ21" s="80"/>
      <c r="AKK21" s="80"/>
      <c r="AKL21" s="80"/>
      <c r="AKM21" s="80"/>
      <c r="AKN21" s="80"/>
      <c r="AKO21" s="80"/>
      <c r="AKP21" s="80"/>
      <c r="AKQ21" s="80"/>
      <c r="AKR21" s="80"/>
      <c r="AKS21" s="80"/>
      <c r="AKT21" s="80"/>
      <c r="AKU21" s="80"/>
      <c r="AKV21" s="80"/>
      <c r="AKW21" s="80"/>
      <c r="AKX21" s="80"/>
      <c r="AKY21" s="80"/>
      <c r="AKZ21" s="80"/>
      <c r="ALA21" s="80"/>
      <c r="ALB21" s="80"/>
      <c r="ALC21" s="80"/>
      <c r="ALD21" s="80"/>
      <c r="ALE21" s="80"/>
      <c r="ALF21" s="80"/>
      <c r="ALG21" s="80"/>
      <c r="ALH21" s="80"/>
      <c r="ALI21" s="80"/>
      <c r="ALJ21" s="80"/>
      <c r="ALK21" s="80"/>
      <c r="ALL21" s="80"/>
      <c r="ALM21" s="80"/>
      <c r="ALN21" s="80"/>
      <c r="ALO21" s="80"/>
      <c r="ALP21" s="80"/>
      <c r="ALQ21" s="80"/>
      <c r="ALR21" s="80"/>
      <c r="ALS21" s="80"/>
      <c r="ALT21" s="80"/>
      <c r="ALU21" s="80"/>
      <c r="ALV21" s="80"/>
      <c r="ALW21" s="80"/>
      <c r="ALX21" s="80"/>
      <c r="ALY21" s="80"/>
      <c r="ALZ21" s="80"/>
      <c r="AMA21" s="80"/>
      <c r="AMB21" s="80"/>
      <c r="AMC21" s="80"/>
      <c r="AMD21" s="80"/>
      <c r="AME21" s="80"/>
      <c r="AMF21" s="80"/>
      <c r="AMG21" s="80"/>
      <c r="AMH21" s="80"/>
      <c r="AMI21" s="80"/>
      <c r="AMJ21" s="80"/>
      <c r="AMK21" s="80"/>
      <c r="AML21" s="80"/>
    </row>
    <row r="22" spans="1:1026" s="81" customFormat="1" ht="32.25" customHeight="1" thickBot="1" x14ac:dyDescent="0.4">
      <c r="A22" s="83"/>
      <c r="B22" s="84" t="s">
        <v>14</v>
      </c>
      <c r="C22" s="78">
        <f>C15+C21</f>
        <v>2944003</v>
      </c>
      <c r="D22" s="78">
        <f>D15+D21</f>
        <v>1181603</v>
      </c>
      <c r="E22" s="78">
        <f>E15+E21</f>
        <v>1181603</v>
      </c>
      <c r="F22" s="78">
        <f>E22/D22*100</f>
        <v>100</v>
      </c>
      <c r="G22" s="79">
        <f>E22-D22</f>
        <v>0</v>
      </c>
      <c r="H22" s="85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  <c r="IW22" s="80"/>
      <c r="IX22" s="80"/>
      <c r="IY22" s="80"/>
      <c r="IZ22" s="80"/>
      <c r="JA22" s="80"/>
      <c r="JB22" s="80"/>
      <c r="JC22" s="80"/>
      <c r="JD22" s="80"/>
      <c r="JE22" s="80"/>
      <c r="JF22" s="80"/>
      <c r="JG22" s="80"/>
      <c r="JH22" s="80"/>
      <c r="JI22" s="80"/>
      <c r="JJ22" s="80"/>
      <c r="JK22" s="80"/>
      <c r="JL22" s="80"/>
      <c r="JM22" s="80"/>
      <c r="JN22" s="80"/>
      <c r="JO22" s="80"/>
      <c r="JP22" s="80"/>
      <c r="JQ22" s="80"/>
      <c r="JR22" s="80"/>
      <c r="JS22" s="80"/>
      <c r="JT22" s="80"/>
      <c r="JU22" s="80"/>
      <c r="JV22" s="80"/>
      <c r="JW22" s="80"/>
      <c r="JX22" s="80"/>
      <c r="JY22" s="80"/>
      <c r="JZ22" s="80"/>
      <c r="KA22" s="80"/>
      <c r="KB22" s="80"/>
      <c r="KC22" s="80"/>
      <c r="KD22" s="80"/>
      <c r="KE22" s="80"/>
      <c r="KF22" s="80"/>
      <c r="KG22" s="80"/>
      <c r="KH22" s="80"/>
      <c r="KI22" s="80"/>
      <c r="KJ22" s="80"/>
      <c r="KK22" s="80"/>
      <c r="KL22" s="80"/>
      <c r="KM22" s="80"/>
      <c r="KN22" s="80"/>
      <c r="KO22" s="80"/>
      <c r="KP22" s="80"/>
      <c r="KQ22" s="80"/>
      <c r="KR22" s="80"/>
      <c r="KS22" s="80"/>
      <c r="KT22" s="80"/>
      <c r="KU22" s="80"/>
      <c r="KV22" s="80"/>
      <c r="KW22" s="80"/>
      <c r="KX22" s="80"/>
      <c r="KY22" s="80"/>
      <c r="KZ22" s="80"/>
      <c r="LA22" s="80"/>
      <c r="LB22" s="80"/>
      <c r="LC22" s="80"/>
      <c r="LD22" s="80"/>
      <c r="LE22" s="80"/>
      <c r="LF22" s="80"/>
      <c r="LG22" s="80"/>
      <c r="LH22" s="80"/>
      <c r="LI22" s="80"/>
      <c r="LJ22" s="80"/>
      <c r="LK22" s="80"/>
      <c r="LL22" s="80"/>
      <c r="LM22" s="80"/>
      <c r="LN22" s="80"/>
      <c r="LO22" s="80"/>
      <c r="LP22" s="80"/>
      <c r="LQ22" s="80"/>
      <c r="LR22" s="80"/>
      <c r="LS22" s="80"/>
      <c r="LT22" s="80"/>
      <c r="LU22" s="80"/>
      <c r="LV22" s="80"/>
      <c r="LW22" s="80"/>
      <c r="LX22" s="80"/>
      <c r="LY22" s="80"/>
      <c r="LZ22" s="80"/>
      <c r="MA22" s="80"/>
      <c r="MB22" s="80"/>
      <c r="MC22" s="80"/>
      <c r="MD22" s="80"/>
      <c r="ME22" s="80"/>
      <c r="MF22" s="80"/>
      <c r="MG22" s="80"/>
      <c r="MH22" s="80"/>
      <c r="MI22" s="80"/>
      <c r="MJ22" s="80"/>
      <c r="MK22" s="80"/>
      <c r="ML22" s="80"/>
      <c r="MM22" s="80"/>
      <c r="MN22" s="80"/>
      <c r="MO22" s="80"/>
      <c r="MP22" s="80"/>
      <c r="MQ22" s="80"/>
      <c r="MR22" s="80"/>
      <c r="MS22" s="80"/>
      <c r="MT22" s="80"/>
      <c r="MU22" s="80"/>
      <c r="MV22" s="80"/>
      <c r="MW22" s="80"/>
      <c r="MX22" s="80"/>
      <c r="MY22" s="80"/>
      <c r="MZ22" s="80"/>
      <c r="NA22" s="80"/>
      <c r="NB22" s="80"/>
      <c r="NC22" s="80"/>
      <c r="ND22" s="80"/>
      <c r="NE22" s="80"/>
      <c r="NF22" s="80"/>
      <c r="NG22" s="80"/>
      <c r="NH22" s="80"/>
      <c r="NI22" s="80"/>
      <c r="NJ22" s="80"/>
      <c r="NK22" s="80"/>
      <c r="NL22" s="80"/>
      <c r="NM22" s="80"/>
      <c r="NN22" s="80"/>
      <c r="NO22" s="80"/>
      <c r="NP22" s="80"/>
      <c r="NQ22" s="80"/>
      <c r="NR22" s="80"/>
      <c r="NS22" s="80"/>
      <c r="NT22" s="80"/>
      <c r="NU22" s="80"/>
      <c r="NV22" s="80"/>
      <c r="NW22" s="80"/>
      <c r="NX22" s="80"/>
      <c r="NY22" s="80"/>
      <c r="NZ22" s="80"/>
      <c r="OA22" s="80"/>
      <c r="OB22" s="80"/>
      <c r="OC22" s="80"/>
      <c r="OD22" s="80"/>
      <c r="OE22" s="80"/>
      <c r="OF22" s="80"/>
      <c r="OG22" s="80"/>
      <c r="OH22" s="80"/>
      <c r="OI22" s="80"/>
      <c r="OJ22" s="80"/>
      <c r="OK22" s="80"/>
      <c r="OL22" s="80"/>
      <c r="OM22" s="80"/>
      <c r="ON22" s="80"/>
      <c r="OO22" s="80"/>
      <c r="OP22" s="80"/>
      <c r="OQ22" s="80"/>
      <c r="OR22" s="80"/>
      <c r="OS22" s="80"/>
      <c r="OT22" s="80"/>
      <c r="OU22" s="80"/>
      <c r="OV22" s="80"/>
      <c r="OW22" s="80"/>
      <c r="OX22" s="80"/>
      <c r="OY22" s="80"/>
      <c r="OZ22" s="80"/>
      <c r="PA22" s="80"/>
      <c r="PB22" s="80"/>
      <c r="PC22" s="80"/>
      <c r="PD22" s="80"/>
      <c r="PE22" s="80"/>
      <c r="PF22" s="80"/>
      <c r="PG22" s="80"/>
      <c r="PH22" s="80"/>
      <c r="PI22" s="80"/>
      <c r="PJ22" s="80"/>
      <c r="PK22" s="80"/>
      <c r="PL22" s="80"/>
      <c r="PM22" s="80"/>
      <c r="PN22" s="80"/>
      <c r="PO22" s="80"/>
      <c r="PP22" s="80"/>
      <c r="PQ22" s="80"/>
      <c r="PR22" s="80"/>
      <c r="PS22" s="80"/>
      <c r="PT22" s="80"/>
      <c r="PU22" s="80"/>
      <c r="PV22" s="80"/>
      <c r="PW22" s="80"/>
      <c r="PX22" s="80"/>
      <c r="PY22" s="80"/>
      <c r="PZ22" s="80"/>
      <c r="QA22" s="80"/>
      <c r="QB22" s="80"/>
      <c r="QC22" s="80"/>
      <c r="QD22" s="80"/>
      <c r="QE22" s="80"/>
      <c r="QF22" s="80"/>
      <c r="QG22" s="80"/>
      <c r="QH22" s="80"/>
      <c r="QI22" s="80"/>
      <c r="QJ22" s="80"/>
      <c r="QK22" s="80"/>
      <c r="QL22" s="80"/>
      <c r="QM22" s="80"/>
      <c r="QN22" s="80"/>
      <c r="QO22" s="80"/>
      <c r="QP22" s="80"/>
      <c r="QQ22" s="80"/>
      <c r="QR22" s="80"/>
      <c r="QS22" s="80"/>
      <c r="QT22" s="80"/>
      <c r="QU22" s="80"/>
      <c r="QV22" s="80"/>
      <c r="QW22" s="80"/>
      <c r="QX22" s="80"/>
      <c r="QY22" s="80"/>
      <c r="QZ22" s="80"/>
      <c r="RA22" s="80"/>
      <c r="RB22" s="80"/>
      <c r="RC22" s="80"/>
      <c r="RD22" s="80"/>
      <c r="RE22" s="80"/>
      <c r="RF22" s="80"/>
      <c r="RG22" s="80"/>
      <c r="RH22" s="80"/>
      <c r="RI22" s="80"/>
      <c r="RJ22" s="80"/>
      <c r="RK22" s="80"/>
      <c r="RL22" s="80"/>
      <c r="RM22" s="80"/>
      <c r="RN22" s="80"/>
      <c r="RO22" s="80"/>
      <c r="RP22" s="80"/>
      <c r="RQ22" s="80"/>
      <c r="RR22" s="80"/>
      <c r="RS22" s="80"/>
      <c r="RT22" s="80"/>
      <c r="RU22" s="80"/>
      <c r="RV22" s="80"/>
      <c r="RW22" s="80"/>
      <c r="RX22" s="80"/>
      <c r="RY22" s="80"/>
      <c r="RZ22" s="80"/>
      <c r="SA22" s="80"/>
      <c r="SB22" s="80"/>
      <c r="SC22" s="80"/>
      <c r="SD22" s="80"/>
      <c r="SE22" s="80"/>
      <c r="SF22" s="80"/>
      <c r="SG22" s="80"/>
      <c r="SH22" s="80"/>
      <c r="SI22" s="80"/>
      <c r="SJ22" s="80"/>
      <c r="SK22" s="80"/>
      <c r="SL22" s="80"/>
      <c r="SM22" s="80"/>
      <c r="SN22" s="80"/>
      <c r="SO22" s="80"/>
      <c r="SP22" s="80"/>
      <c r="SQ22" s="80"/>
      <c r="SR22" s="80"/>
      <c r="SS22" s="80"/>
      <c r="ST22" s="80"/>
      <c r="SU22" s="80"/>
      <c r="SV22" s="80"/>
      <c r="SW22" s="80"/>
      <c r="SX22" s="80"/>
      <c r="SY22" s="80"/>
      <c r="SZ22" s="80"/>
      <c r="TA22" s="80"/>
      <c r="TB22" s="80"/>
      <c r="TC22" s="80"/>
      <c r="TD22" s="80"/>
      <c r="TE22" s="80"/>
      <c r="TF22" s="80"/>
      <c r="TG22" s="80"/>
      <c r="TH22" s="80"/>
      <c r="TI22" s="80"/>
      <c r="TJ22" s="80"/>
      <c r="TK22" s="80"/>
      <c r="TL22" s="80"/>
      <c r="TM22" s="80"/>
      <c r="TN22" s="80"/>
      <c r="TO22" s="80"/>
      <c r="TP22" s="80"/>
      <c r="TQ22" s="80"/>
      <c r="TR22" s="80"/>
      <c r="TS22" s="80"/>
      <c r="TT22" s="80"/>
      <c r="TU22" s="80"/>
      <c r="TV22" s="80"/>
      <c r="TW22" s="80"/>
      <c r="TX22" s="80"/>
      <c r="TY22" s="80"/>
      <c r="TZ22" s="80"/>
      <c r="UA22" s="80"/>
      <c r="UB22" s="80"/>
      <c r="UC22" s="80"/>
      <c r="UD22" s="80"/>
      <c r="UE22" s="80"/>
      <c r="UF22" s="80"/>
      <c r="UG22" s="80"/>
      <c r="UH22" s="80"/>
      <c r="UI22" s="80"/>
      <c r="UJ22" s="80"/>
      <c r="UK22" s="80"/>
      <c r="UL22" s="80"/>
      <c r="UM22" s="80"/>
      <c r="UN22" s="80"/>
      <c r="UO22" s="80"/>
      <c r="UP22" s="80"/>
      <c r="UQ22" s="80"/>
      <c r="UR22" s="80"/>
      <c r="US22" s="80"/>
      <c r="UT22" s="80"/>
      <c r="UU22" s="80"/>
      <c r="UV22" s="80"/>
      <c r="UW22" s="80"/>
      <c r="UX22" s="80"/>
      <c r="UY22" s="80"/>
      <c r="UZ22" s="80"/>
      <c r="VA22" s="80"/>
      <c r="VB22" s="80"/>
      <c r="VC22" s="80"/>
      <c r="VD22" s="80"/>
      <c r="VE22" s="80"/>
      <c r="VF22" s="80"/>
      <c r="VG22" s="80"/>
      <c r="VH22" s="80"/>
      <c r="VI22" s="80"/>
      <c r="VJ22" s="80"/>
      <c r="VK22" s="80"/>
      <c r="VL22" s="80"/>
      <c r="VM22" s="80"/>
      <c r="VN22" s="80"/>
      <c r="VO22" s="80"/>
      <c r="VP22" s="80"/>
      <c r="VQ22" s="80"/>
      <c r="VR22" s="80"/>
      <c r="VS22" s="80"/>
      <c r="VT22" s="80"/>
      <c r="VU22" s="80"/>
      <c r="VV22" s="80"/>
      <c r="VW22" s="80"/>
      <c r="VX22" s="80"/>
      <c r="VY22" s="80"/>
      <c r="VZ22" s="80"/>
      <c r="WA22" s="80"/>
      <c r="WB22" s="80"/>
      <c r="WC22" s="80"/>
      <c r="WD22" s="80"/>
      <c r="WE22" s="80"/>
      <c r="WF22" s="80"/>
      <c r="WG22" s="80"/>
      <c r="WH22" s="80"/>
      <c r="WI22" s="80"/>
      <c r="WJ22" s="80"/>
      <c r="WK22" s="80"/>
      <c r="WL22" s="80"/>
      <c r="WM22" s="80"/>
      <c r="WN22" s="80"/>
      <c r="WO22" s="80"/>
      <c r="WP22" s="80"/>
      <c r="WQ22" s="80"/>
      <c r="WR22" s="80"/>
      <c r="WS22" s="80"/>
      <c r="WT22" s="80"/>
      <c r="WU22" s="80"/>
      <c r="WV22" s="80"/>
      <c r="WW22" s="80"/>
      <c r="WX22" s="80"/>
      <c r="WY22" s="80"/>
      <c r="WZ22" s="80"/>
      <c r="XA22" s="80"/>
      <c r="XB22" s="80"/>
      <c r="XC22" s="80"/>
      <c r="XD22" s="80"/>
      <c r="XE22" s="80"/>
      <c r="XF22" s="80"/>
      <c r="XG22" s="80"/>
      <c r="XH22" s="80"/>
      <c r="XI22" s="80"/>
      <c r="XJ22" s="80"/>
      <c r="XK22" s="80"/>
      <c r="XL22" s="80"/>
      <c r="XM22" s="80"/>
      <c r="XN22" s="80"/>
      <c r="XO22" s="80"/>
      <c r="XP22" s="80"/>
      <c r="XQ22" s="80"/>
      <c r="XR22" s="80"/>
      <c r="XS22" s="80"/>
      <c r="XT22" s="80"/>
      <c r="XU22" s="80"/>
      <c r="XV22" s="80"/>
      <c r="XW22" s="80"/>
      <c r="XX22" s="80"/>
      <c r="XY22" s="80"/>
      <c r="XZ22" s="80"/>
      <c r="YA22" s="80"/>
      <c r="YB22" s="80"/>
      <c r="YC22" s="80"/>
      <c r="YD22" s="80"/>
      <c r="YE22" s="80"/>
      <c r="YF22" s="80"/>
      <c r="YG22" s="80"/>
      <c r="YH22" s="80"/>
      <c r="YI22" s="80"/>
      <c r="YJ22" s="80"/>
      <c r="YK22" s="80"/>
      <c r="YL22" s="80"/>
      <c r="YM22" s="80"/>
      <c r="YN22" s="80"/>
      <c r="YO22" s="80"/>
      <c r="YP22" s="80"/>
      <c r="YQ22" s="80"/>
      <c r="YR22" s="80"/>
      <c r="YS22" s="80"/>
      <c r="YT22" s="80"/>
      <c r="YU22" s="80"/>
      <c r="YV22" s="80"/>
      <c r="YW22" s="80"/>
      <c r="YX22" s="80"/>
      <c r="YY22" s="80"/>
      <c r="YZ22" s="80"/>
      <c r="ZA22" s="80"/>
      <c r="ZB22" s="80"/>
      <c r="ZC22" s="80"/>
      <c r="ZD22" s="80"/>
      <c r="ZE22" s="80"/>
      <c r="ZF22" s="80"/>
      <c r="ZG22" s="80"/>
      <c r="ZH22" s="80"/>
      <c r="ZI22" s="80"/>
      <c r="ZJ22" s="80"/>
      <c r="ZK22" s="80"/>
      <c r="ZL22" s="80"/>
      <c r="ZM22" s="80"/>
      <c r="ZN22" s="80"/>
      <c r="ZO22" s="80"/>
      <c r="ZP22" s="80"/>
      <c r="ZQ22" s="80"/>
      <c r="ZR22" s="80"/>
      <c r="ZS22" s="80"/>
      <c r="ZT22" s="80"/>
      <c r="ZU22" s="80"/>
      <c r="ZV22" s="80"/>
      <c r="ZW22" s="80"/>
      <c r="ZX22" s="80"/>
      <c r="ZY22" s="80"/>
      <c r="ZZ22" s="80"/>
      <c r="AAA22" s="80"/>
      <c r="AAB22" s="80"/>
      <c r="AAC22" s="80"/>
      <c r="AAD22" s="80"/>
      <c r="AAE22" s="80"/>
      <c r="AAF22" s="80"/>
      <c r="AAG22" s="80"/>
      <c r="AAH22" s="80"/>
      <c r="AAI22" s="80"/>
      <c r="AAJ22" s="80"/>
      <c r="AAK22" s="80"/>
      <c r="AAL22" s="80"/>
      <c r="AAM22" s="80"/>
      <c r="AAN22" s="80"/>
      <c r="AAO22" s="80"/>
      <c r="AAP22" s="80"/>
      <c r="AAQ22" s="80"/>
      <c r="AAR22" s="80"/>
      <c r="AAS22" s="80"/>
      <c r="AAT22" s="80"/>
      <c r="AAU22" s="80"/>
      <c r="AAV22" s="80"/>
      <c r="AAW22" s="80"/>
      <c r="AAX22" s="80"/>
      <c r="AAY22" s="80"/>
      <c r="AAZ22" s="80"/>
      <c r="ABA22" s="80"/>
      <c r="ABB22" s="80"/>
      <c r="ABC22" s="80"/>
      <c r="ABD22" s="80"/>
      <c r="ABE22" s="80"/>
      <c r="ABF22" s="80"/>
      <c r="ABG22" s="80"/>
      <c r="ABH22" s="80"/>
      <c r="ABI22" s="80"/>
      <c r="ABJ22" s="80"/>
      <c r="ABK22" s="80"/>
      <c r="ABL22" s="80"/>
      <c r="ABM22" s="80"/>
      <c r="ABN22" s="80"/>
      <c r="ABO22" s="80"/>
      <c r="ABP22" s="80"/>
      <c r="ABQ22" s="80"/>
      <c r="ABR22" s="80"/>
      <c r="ABS22" s="80"/>
      <c r="ABT22" s="80"/>
      <c r="ABU22" s="80"/>
      <c r="ABV22" s="80"/>
      <c r="ABW22" s="80"/>
      <c r="ABX22" s="80"/>
      <c r="ABY22" s="80"/>
      <c r="ABZ22" s="80"/>
      <c r="ACA22" s="80"/>
      <c r="ACB22" s="80"/>
      <c r="ACC22" s="80"/>
      <c r="ACD22" s="80"/>
      <c r="ACE22" s="80"/>
      <c r="ACF22" s="80"/>
      <c r="ACG22" s="80"/>
      <c r="ACH22" s="80"/>
      <c r="ACI22" s="80"/>
      <c r="ACJ22" s="80"/>
      <c r="ACK22" s="80"/>
      <c r="ACL22" s="80"/>
      <c r="ACM22" s="80"/>
      <c r="ACN22" s="80"/>
      <c r="ACO22" s="80"/>
      <c r="ACP22" s="80"/>
      <c r="ACQ22" s="80"/>
      <c r="ACR22" s="80"/>
      <c r="ACS22" s="80"/>
      <c r="ACT22" s="80"/>
      <c r="ACU22" s="80"/>
      <c r="ACV22" s="80"/>
      <c r="ACW22" s="80"/>
      <c r="ACX22" s="80"/>
      <c r="ACY22" s="80"/>
      <c r="ACZ22" s="80"/>
      <c r="ADA22" s="80"/>
      <c r="ADB22" s="80"/>
      <c r="ADC22" s="80"/>
      <c r="ADD22" s="80"/>
      <c r="ADE22" s="80"/>
      <c r="ADF22" s="80"/>
      <c r="ADG22" s="80"/>
      <c r="ADH22" s="80"/>
      <c r="ADI22" s="80"/>
      <c r="ADJ22" s="80"/>
      <c r="ADK22" s="80"/>
      <c r="ADL22" s="80"/>
      <c r="ADM22" s="80"/>
      <c r="ADN22" s="80"/>
      <c r="ADO22" s="80"/>
      <c r="ADP22" s="80"/>
      <c r="ADQ22" s="80"/>
      <c r="ADR22" s="80"/>
      <c r="ADS22" s="80"/>
      <c r="ADT22" s="80"/>
      <c r="ADU22" s="80"/>
      <c r="ADV22" s="80"/>
      <c r="ADW22" s="80"/>
      <c r="ADX22" s="80"/>
      <c r="ADY22" s="80"/>
      <c r="ADZ22" s="80"/>
      <c r="AEA22" s="80"/>
      <c r="AEB22" s="80"/>
      <c r="AEC22" s="80"/>
      <c r="AED22" s="80"/>
      <c r="AEE22" s="80"/>
      <c r="AEF22" s="80"/>
      <c r="AEG22" s="80"/>
      <c r="AEH22" s="80"/>
      <c r="AEI22" s="80"/>
      <c r="AEJ22" s="80"/>
      <c r="AEK22" s="80"/>
      <c r="AEL22" s="80"/>
      <c r="AEM22" s="80"/>
      <c r="AEN22" s="80"/>
      <c r="AEO22" s="80"/>
      <c r="AEP22" s="80"/>
      <c r="AEQ22" s="80"/>
      <c r="AER22" s="80"/>
      <c r="AES22" s="80"/>
      <c r="AET22" s="80"/>
      <c r="AEU22" s="80"/>
      <c r="AEV22" s="80"/>
      <c r="AEW22" s="80"/>
      <c r="AEX22" s="80"/>
      <c r="AEY22" s="80"/>
      <c r="AEZ22" s="80"/>
      <c r="AFA22" s="80"/>
      <c r="AFB22" s="80"/>
      <c r="AFC22" s="80"/>
      <c r="AFD22" s="80"/>
      <c r="AFE22" s="80"/>
      <c r="AFF22" s="80"/>
      <c r="AFG22" s="80"/>
      <c r="AFH22" s="80"/>
      <c r="AFI22" s="80"/>
      <c r="AFJ22" s="80"/>
      <c r="AFK22" s="80"/>
      <c r="AFL22" s="80"/>
      <c r="AFM22" s="80"/>
      <c r="AFN22" s="80"/>
      <c r="AFO22" s="80"/>
      <c r="AFP22" s="80"/>
      <c r="AFQ22" s="80"/>
      <c r="AFR22" s="80"/>
      <c r="AFS22" s="80"/>
      <c r="AFT22" s="80"/>
      <c r="AFU22" s="80"/>
      <c r="AFV22" s="80"/>
      <c r="AFW22" s="80"/>
      <c r="AFX22" s="80"/>
      <c r="AFY22" s="80"/>
      <c r="AFZ22" s="80"/>
      <c r="AGA22" s="80"/>
      <c r="AGB22" s="80"/>
      <c r="AGC22" s="80"/>
      <c r="AGD22" s="80"/>
      <c r="AGE22" s="80"/>
      <c r="AGF22" s="80"/>
      <c r="AGG22" s="80"/>
      <c r="AGH22" s="80"/>
      <c r="AGI22" s="80"/>
      <c r="AGJ22" s="80"/>
      <c r="AGK22" s="80"/>
      <c r="AGL22" s="80"/>
      <c r="AGM22" s="80"/>
      <c r="AGN22" s="80"/>
      <c r="AGO22" s="80"/>
      <c r="AGP22" s="80"/>
      <c r="AGQ22" s="80"/>
      <c r="AGR22" s="80"/>
      <c r="AGS22" s="80"/>
      <c r="AGT22" s="80"/>
      <c r="AGU22" s="80"/>
      <c r="AGV22" s="80"/>
      <c r="AGW22" s="80"/>
      <c r="AGX22" s="80"/>
      <c r="AGY22" s="80"/>
      <c r="AGZ22" s="80"/>
      <c r="AHA22" s="80"/>
      <c r="AHB22" s="80"/>
      <c r="AHC22" s="80"/>
      <c r="AHD22" s="80"/>
      <c r="AHE22" s="80"/>
      <c r="AHF22" s="80"/>
      <c r="AHG22" s="80"/>
      <c r="AHH22" s="80"/>
      <c r="AHI22" s="80"/>
      <c r="AHJ22" s="80"/>
      <c r="AHK22" s="80"/>
      <c r="AHL22" s="80"/>
      <c r="AHM22" s="80"/>
      <c r="AHN22" s="80"/>
      <c r="AHO22" s="80"/>
      <c r="AHP22" s="80"/>
      <c r="AHQ22" s="80"/>
      <c r="AHR22" s="80"/>
      <c r="AHS22" s="80"/>
      <c r="AHT22" s="80"/>
      <c r="AHU22" s="80"/>
      <c r="AHV22" s="80"/>
      <c r="AHW22" s="80"/>
      <c r="AHX22" s="80"/>
      <c r="AHY22" s="80"/>
      <c r="AHZ22" s="80"/>
      <c r="AIA22" s="80"/>
      <c r="AIB22" s="80"/>
      <c r="AIC22" s="80"/>
      <c r="AID22" s="80"/>
      <c r="AIE22" s="80"/>
      <c r="AIF22" s="80"/>
      <c r="AIG22" s="80"/>
      <c r="AIH22" s="80"/>
      <c r="AII22" s="80"/>
      <c r="AIJ22" s="80"/>
      <c r="AIK22" s="80"/>
      <c r="AIL22" s="80"/>
      <c r="AIM22" s="80"/>
      <c r="AIN22" s="80"/>
      <c r="AIO22" s="80"/>
      <c r="AIP22" s="80"/>
      <c r="AIQ22" s="80"/>
      <c r="AIR22" s="80"/>
      <c r="AIS22" s="80"/>
      <c r="AIT22" s="80"/>
      <c r="AIU22" s="80"/>
      <c r="AIV22" s="80"/>
      <c r="AIW22" s="80"/>
      <c r="AIX22" s="80"/>
      <c r="AIY22" s="80"/>
      <c r="AIZ22" s="80"/>
      <c r="AJA22" s="80"/>
      <c r="AJB22" s="80"/>
      <c r="AJC22" s="80"/>
      <c r="AJD22" s="80"/>
      <c r="AJE22" s="80"/>
      <c r="AJF22" s="80"/>
      <c r="AJG22" s="80"/>
      <c r="AJH22" s="80"/>
      <c r="AJI22" s="80"/>
      <c r="AJJ22" s="80"/>
      <c r="AJK22" s="80"/>
      <c r="AJL22" s="80"/>
      <c r="AJM22" s="80"/>
      <c r="AJN22" s="80"/>
      <c r="AJO22" s="80"/>
      <c r="AJP22" s="80"/>
      <c r="AJQ22" s="80"/>
      <c r="AJR22" s="80"/>
      <c r="AJS22" s="80"/>
      <c r="AJT22" s="80"/>
      <c r="AJU22" s="80"/>
      <c r="AJV22" s="80"/>
      <c r="AJW22" s="80"/>
      <c r="AJX22" s="80"/>
      <c r="AJY22" s="80"/>
      <c r="AJZ22" s="80"/>
      <c r="AKA22" s="80"/>
      <c r="AKB22" s="80"/>
      <c r="AKC22" s="80"/>
      <c r="AKD22" s="80"/>
      <c r="AKE22" s="80"/>
      <c r="AKF22" s="80"/>
      <c r="AKG22" s="80"/>
      <c r="AKH22" s="80"/>
      <c r="AKI22" s="80"/>
      <c r="AKJ22" s="80"/>
      <c r="AKK22" s="80"/>
      <c r="AKL22" s="80"/>
      <c r="AKM22" s="80"/>
      <c r="AKN22" s="80"/>
      <c r="AKO22" s="80"/>
      <c r="AKP22" s="80"/>
      <c r="AKQ22" s="80"/>
      <c r="AKR22" s="80"/>
      <c r="AKS22" s="80"/>
      <c r="AKT22" s="80"/>
      <c r="AKU22" s="80"/>
      <c r="AKV22" s="80"/>
      <c r="AKW22" s="80"/>
      <c r="AKX22" s="80"/>
      <c r="AKY22" s="80"/>
      <c r="AKZ22" s="80"/>
      <c r="ALA22" s="80"/>
      <c r="ALB22" s="80"/>
      <c r="ALC22" s="80"/>
      <c r="ALD22" s="80"/>
      <c r="ALE22" s="80"/>
      <c r="ALF22" s="80"/>
      <c r="ALG22" s="80"/>
      <c r="ALH22" s="80"/>
      <c r="ALI22" s="80"/>
      <c r="ALJ22" s="80"/>
      <c r="ALK22" s="80"/>
      <c r="ALL22" s="80"/>
      <c r="ALM22" s="80"/>
      <c r="ALN22" s="80"/>
      <c r="ALO22" s="80"/>
      <c r="ALP22" s="80"/>
      <c r="ALQ22" s="80"/>
      <c r="ALR22" s="80"/>
      <c r="ALS22" s="80"/>
      <c r="ALT22" s="80"/>
      <c r="ALU22" s="80"/>
      <c r="ALV22" s="80"/>
      <c r="ALW22" s="80"/>
      <c r="ALX22" s="80"/>
      <c r="ALY22" s="80"/>
      <c r="ALZ22" s="80"/>
      <c r="AMA22" s="80"/>
      <c r="AMB22" s="80"/>
      <c r="AMC22" s="80"/>
      <c r="AMD22" s="80"/>
      <c r="AME22" s="80"/>
      <c r="AMF22" s="80"/>
      <c r="AMG22" s="80"/>
      <c r="AMH22" s="80"/>
      <c r="AMI22" s="80"/>
      <c r="AMJ22" s="80"/>
      <c r="AMK22" s="80"/>
      <c r="AML22" s="80"/>
    </row>
    <row r="23" spans="1:1026" ht="21.75" customHeight="1" thickBot="1" x14ac:dyDescent="0.35">
      <c r="A23" s="112" t="s">
        <v>15</v>
      </c>
      <c r="B23" s="113"/>
      <c r="C23" s="113"/>
      <c r="D23" s="113"/>
      <c r="E23" s="113"/>
      <c r="F23" s="113"/>
      <c r="G23" s="114"/>
    </row>
    <row r="24" spans="1:1026" ht="24.75" customHeight="1" thickBot="1" x14ac:dyDescent="0.35">
      <c r="A24" s="102" t="s">
        <v>16</v>
      </c>
      <c r="B24" s="103"/>
      <c r="C24" s="103"/>
      <c r="D24" s="103"/>
      <c r="E24" s="103"/>
      <c r="F24" s="103"/>
      <c r="G24" s="104"/>
    </row>
    <row r="25" spans="1:1026" ht="18" thickBot="1" x14ac:dyDescent="0.35">
      <c r="A25" s="32" t="s">
        <v>17</v>
      </c>
      <c r="B25" s="39" t="s">
        <v>18</v>
      </c>
      <c r="C25" s="22">
        <f>C26</f>
        <v>2728625</v>
      </c>
      <c r="D25" s="22">
        <f>D26</f>
        <v>746673</v>
      </c>
      <c r="E25" s="22">
        <f>E26</f>
        <v>614323</v>
      </c>
      <c r="F25" s="40">
        <f>E25/D25*100</f>
        <v>82.274703919922104</v>
      </c>
      <c r="G25" s="23">
        <f>E25-D25</f>
        <v>-132350</v>
      </c>
      <c r="H25" s="8"/>
    </row>
    <row r="26" spans="1:1026" ht="67.5" customHeight="1" thickBot="1" x14ac:dyDescent="0.35">
      <c r="A26" s="37" t="s">
        <v>19</v>
      </c>
      <c r="B26" s="38" t="s">
        <v>20</v>
      </c>
      <c r="C26" s="25">
        <v>2728625</v>
      </c>
      <c r="D26" s="25">
        <v>746673</v>
      </c>
      <c r="E26" s="25">
        <v>614323</v>
      </c>
      <c r="F26" s="25">
        <f t="shared" ref="F26:F31" si="8">E26/D26*100</f>
        <v>82.274703919922104</v>
      </c>
      <c r="G26" s="41">
        <f t="shared" ref="G26:G31" si="9">E26-D26</f>
        <v>-132350</v>
      </c>
    </row>
    <row r="27" spans="1:1026" ht="37.5" customHeight="1" thickBot="1" x14ac:dyDescent="0.35">
      <c r="A27" s="63">
        <v>8200</v>
      </c>
      <c r="B27" s="75" t="s">
        <v>39</v>
      </c>
      <c r="C27" s="68">
        <f>C28</f>
        <v>300000</v>
      </c>
      <c r="D27" s="68">
        <f t="shared" ref="D27:G27" si="10">D28</f>
        <v>300000</v>
      </c>
      <c r="E27" s="68">
        <f t="shared" si="10"/>
        <v>0</v>
      </c>
      <c r="F27" s="68">
        <f t="shared" si="10"/>
        <v>0</v>
      </c>
      <c r="G27" s="68">
        <f t="shared" si="10"/>
        <v>-300000</v>
      </c>
    </row>
    <row r="28" spans="1:1026" ht="37.5" customHeight="1" thickBot="1" x14ac:dyDescent="0.35">
      <c r="A28" s="64" t="s">
        <v>30</v>
      </c>
      <c r="B28" s="26" t="s">
        <v>29</v>
      </c>
      <c r="C28" s="65">
        <v>300000</v>
      </c>
      <c r="D28" s="65">
        <v>300000</v>
      </c>
      <c r="E28" s="65">
        <v>0</v>
      </c>
      <c r="F28" s="66">
        <f t="shared" si="8"/>
        <v>0</v>
      </c>
      <c r="G28" s="67">
        <f t="shared" si="9"/>
        <v>-300000</v>
      </c>
    </row>
    <row r="29" spans="1:1026" s="95" customFormat="1" ht="37.5" customHeight="1" thickBot="1" x14ac:dyDescent="0.35">
      <c r="A29" s="92" t="s">
        <v>37</v>
      </c>
      <c r="B29" s="93" t="s">
        <v>38</v>
      </c>
      <c r="C29" s="96">
        <f>C30</f>
        <v>336703</v>
      </c>
      <c r="D29" s="96">
        <f t="shared" ref="D29:G29" si="11">D30</f>
        <v>0</v>
      </c>
      <c r="E29" s="96">
        <f t="shared" si="11"/>
        <v>0</v>
      </c>
      <c r="F29" s="96">
        <f t="shared" si="11"/>
        <v>0</v>
      </c>
      <c r="G29" s="97">
        <f t="shared" si="11"/>
        <v>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  <c r="JN29" s="94"/>
      <c r="JO29" s="94"/>
      <c r="JP29" s="94"/>
      <c r="JQ29" s="94"/>
      <c r="JR29" s="94"/>
      <c r="JS29" s="94"/>
      <c r="JT29" s="94"/>
      <c r="JU29" s="94"/>
      <c r="JV29" s="94"/>
      <c r="JW29" s="94"/>
      <c r="JX29" s="94"/>
      <c r="JY29" s="94"/>
      <c r="JZ29" s="94"/>
      <c r="KA29" s="94"/>
      <c r="KB29" s="94"/>
      <c r="KC29" s="94"/>
      <c r="KD29" s="94"/>
      <c r="KE29" s="94"/>
      <c r="KF29" s="94"/>
      <c r="KG29" s="94"/>
      <c r="KH29" s="94"/>
      <c r="KI29" s="94"/>
      <c r="KJ29" s="94"/>
      <c r="KK29" s="94"/>
      <c r="KL29" s="94"/>
      <c r="KM29" s="94"/>
      <c r="KN29" s="94"/>
      <c r="KO29" s="94"/>
      <c r="KP29" s="94"/>
      <c r="KQ29" s="94"/>
      <c r="KR29" s="94"/>
      <c r="KS29" s="94"/>
      <c r="KT29" s="94"/>
      <c r="KU29" s="94"/>
      <c r="KV29" s="94"/>
      <c r="KW29" s="94"/>
      <c r="KX29" s="94"/>
      <c r="KY29" s="94"/>
      <c r="KZ29" s="94"/>
      <c r="LA29" s="94"/>
      <c r="LB29" s="94"/>
      <c r="LC29" s="94"/>
      <c r="LD29" s="94"/>
      <c r="LE29" s="94"/>
      <c r="LF29" s="94"/>
      <c r="LG29" s="94"/>
      <c r="LH29" s="94"/>
      <c r="LI29" s="94"/>
      <c r="LJ29" s="94"/>
      <c r="LK29" s="94"/>
      <c r="LL29" s="94"/>
      <c r="LM29" s="94"/>
      <c r="LN29" s="94"/>
      <c r="LO29" s="94"/>
      <c r="LP29" s="94"/>
      <c r="LQ29" s="94"/>
      <c r="LR29" s="94"/>
      <c r="LS29" s="94"/>
      <c r="LT29" s="94"/>
      <c r="LU29" s="94"/>
      <c r="LV29" s="94"/>
      <c r="LW29" s="94"/>
      <c r="LX29" s="94"/>
      <c r="LY29" s="94"/>
      <c r="LZ29" s="94"/>
      <c r="MA29" s="94"/>
      <c r="MB29" s="94"/>
      <c r="MC29" s="94"/>
      <c r="MD29" s="94"/>
      <c r="ME29" s="94"/>
      <c r="MF29" s="94"/>
      <c r="MG29" s="94"/>
      <c r="MH29" s="94"/>
      <c r="MI29" s="94"/>
      <c r="MJ29" s="94"/>
      <c r="MK29" s="94"/>
      <c r="ML29" s="94"/>
      <c r="MM29" s="94"/>
      <c r="MN29" s="94"/>
      <c r="MO29" s="94"/>
      <c r="MP29" s="94"/>
      <c r="MQ29" s="94"/>
      <c r="MR29" s="94"/>
      <c r="MS29" s="94"/>
      <c r="MT29" s="94"/>
      <c r="MU29" s="94"/>
      <c r="MV29" s="94"/>
      <c r="MW29" s="94"/>
      <c r="MX29" s="94"/>
      <c r="MY29" s="94"/>
      <c r="MZ29" s="94"/>
      <c r="NA29" s="94"/>
      <c r="NB29" s="94"/>
      <c r="NC29" s="94"/>
      <c r="ND29" s="94"/>
      <c r="NE29" s="94"/>
      <c r="NF29" s="94"/>
      <c r="NG29" s="94"/>
      <c r="NH29" s="94"/>
      <c r="NI29" s="94"/>
      <c r="NJ29" s="94"/>
      <c r="NK29" s="94"/>
      <c r="NL29" s="94"/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4"/>
      <c r="NX29" s="94"/>
      <c r="NY29" s="94"/>
      <c r="NZ29" s="94"/>
      <c r="OA29" s="94"/>
      <c r="OB29" s="94"/>
      <c r="OC29" s="94"/>
      <c r="OD29" s="94"/>
      <c r="OE29" s="94"/>
      <c r="OF29" s="94"/>
      <c r="OG29" s="94"/>
      <c r="OH29" s="94"/>
      <c r="OI29" s="94"/>
      <c r="OJ29" s="94"/>
      <c r="OK29" s="94"/>
      <c r="OL29" s="94"/>
      <c r="OM29" s="94"/>
      <c r="ON29" s="94"/>
      <c r="OO29" s="94"/>
      <c r="OP29" s="94"/>
      <c r="OQ29" s="94"/>
      <c r="OR29" s="94"/>
      <c r="OS29" s="94"/>
      <c r="OT29" s="94"/>
      <c r="OU29" s="94"/>
      <c r="OV29" s="94"/>
      <c r="OW29" s="94"/>
      <c r="OX29" s="94"/>
      <c r="OY29" s="94"/>
      <c r="OZ29" s="94"/>
      <c r="PA29" s="94"/>
      <c r="PB29" s="94"/>
      <c r="PC29" s="94"/>
      <c r="PD29" s="94"/>
      <c r="PE29" s="94"/>
      <c r="PF29" s="94"/>
      <c r="PG29" s="94"/>
      <c r="PH29" s="94"/>
      <c r="PI29" s="94"/>
      <c r="PJ29" s="94"/>
      <c r="PK29" s="94"/>
      <c r="PL29" s="94"/>
      <c r="PM29" s="94"/>
      <c r="PN29" s="94"/>
      <c r="PO29" s="94"/>
      <c r="PP29" s="94"/>
      <c r="PQ29" s="94"/>
      <c r="PR29" s="94"/>
      <c r="PS29" s="94"/>
      <c r="PT29" s="94"/>
      <c r="PU29" s="94"/>
      <c r="PV29" s="94"/>
      <c r="PW29" s="94"/>
      <c r="PX29" s="94"/>
      <c r="PY29" s="94"/>
      <c r="PZ29" s="94"/>
      <c r="QA29" s="94"/>
      <c r="QB29" s="94"/>
      <c r="QC29" s="94"/>
      <c r="QD29" s="94"/>
      <c r="QE29" s="94"/>
      <c r="QF29" s="94"/>
      <c r="QG29" s="94"/>
      <c r="QH29" s="94"/>
      <c r="QI29" s="94"/>
      <c r="QJ29" s="94"/>
      <c r="QK29" s="94"/>
      <c r="QL29" s="94"/>
      <c r="QM29" s="94"/>
      <c r="QN29" s="94"/>
      <c r="QO29" s="94"/>
      <c r="QP29" s="94"/>
      <c r="QQ29" s="94"/>
      <c r="QR29" s="94"/>
      <c r="QS29" s="94"/>
      <c r="QT29" s="94"/>
      <c r="QU29" s="94"/>
      <c r="QV29" s="94"/>
      <c r="QW29" s="94"/>
      <c r="QX29" s="94"/>
      <c r="QY29" s="94"/>
      <c r="QZ29" s="94"/>
      <c r="RA29" s="94"/>
      <c r="RB29" s="94"/>
      <c r="RC29" s="94"/>
      <c r="RD29" s="94"/>
      <c r="RE29" s="94"/>
      <c r="RF29" s="94"/>
      <c r="RG29" s="94"/>
      <c r="RH29" s="94"/>
      <c r="RI29" s="94"/>
      <c r="RJ29" s="94"/>
      <c r="RK29" s="94"/>
      <c r="RL29" s="94"/>
      <c r="RM29" s="94"/>
      <c r="RN29" s="94"/>
      <c r="RO29" s="94"/>
      <c r="RP29" s="94"/>
      <c r="RQ29" s="94"/>
      <c r="RR29" s="94"/>
      <c r="RS29" s="94"/>
      <c r="RT29" s="94"/>
      <c r="RU29" s="94"/>
      <c r="RV29" s="94"/>
      <c r="RW29" s="94"/>
      <c r="RX29" s="94"/>
      <c r="RY29" s="94"/>
      <c r="RZ29" s="94"/>
      <c r="SA29" s="94"/>
      <c r="SB29" s="94"/>
      <c r="SC29" s="94"/>
      <c r="SD29" s="94"/>
      <c r="SE29" s="94"/>
      <c r="SF29" s="94"/>
      <c r="SG29" s="94"/>
      <c r="SH29" s="94"/>
      <c r="SI29" s="94"/>
      <c r="SJ29" s="94"/>
      <c r="SK29" s="94"/>
      <c r="SL29" s="94"/>
      <c r="SM29" s="94"/>
      <c r="SN29" s="94"/>
      <c r="SO29" s="94"/>
      <c r="SP29" s="94"/>
      <c r="SQ29" s="94"/>
      <c r="SR29" s="94"/>
      <c r="SS29" s="94"/>
      <c r="ST29" s="94"/>
      <c r="SU29" s="94"/>
      <c r="SV29" s="94"/>
      <c r="SW29" s="94"/>
      <c r="SX29" s="94"/>
      <c r="SY29" s="94"/>
      <c r="SZ29" s="94"/>
      <c r="TA29" s="94"/>
      <c r="TB29" s="94"/>
      <c r="TC29" s="94"/>
      <c r="TD29" s="94"/>
      <c r="TE29" s="94"/>
      <c r="TF29" s="94"/>
      <c r="TG29" s="94"/>
      <c r="TH29" s="94"/>
      <c r="TI29" s="94"/>
      <c r="TJ29" s="94"/>
      <c r="TK29" s="94"/>
      <c r="TL29" s="94"/>
      <c r="TM29" s="94"/>
      <c r="TN29" s="94"/>
      <c r="TO29" s="94"/>
      <c r="TP29" s="94"/>
      <c r="TQ29" s="94"/>
      <c r="TR29" s="94"/>
      <c r="TS29" s="94"/>
      <c r="TT29" s="94"/>
      <c r="TU29" s="94"/>
      <c r="TV29" s="94"/>
      <c r="TW29" s="94"/>
      <c r="TX29" s="94"/>
      <c r="TY29" s="94"/>
      <c r="TZ29" s="94"/>
      <c r="UA29" s="94"/>
      <c r="UB29" s="94"/>
      <c r="UC29" s="94"/>
      <c r="UD29" s="94"/>
      <c r="UE29" s="94"/>
      <c r="UF29" s="94"/>
      <c r="UG29" s="94"/>
      <c r="UH29" s="94"/>
      <c r="UI29" s="94"/>
      <c r="UJ29" s="94"/>
      <c r="UK29" s="94"/>
      <c r="UL29" s="94"/>
      <c r="UM29" s="94"/>
      <c r="UN29" s="94"/>
      <c r="UO29" s="94"/>
      <c r="UP29" s="94"/>
      <c r="UQ29" s="94"/>
      <c r="UR29" s="94"/>
      <c r="US29" s="94"/>
      <c r="UT29" s="94"/>
      <c r="UU29" s="94"/>
      <c r="UV29" s="94"/>
      <c r="UW29" s="94"/>
      <c r="UX29" s="94"/>
      <c r="UY29" s="94"/>
      <c r="UZ29" s="94"/>
      <c r="VA29" s="94"/>
      <c r="VB29" s="94"/>
      <c r="VC29" s="94"/>
      <c r="VD29" s="94"/>
      <c r="VE29" s="94"/>
      <c r="VF29" s="94"/>
      <c r="VG29" s="94"/>
      <c r="VH29" s="94"/>
      <c r="VI29" s="94"/>
      <c r="VJ29" s="94"/>
      <c r="VK29" s="94"/>
      <c r="VL29" s="94"/>
      <c r="VM29" s="94"/>
      <c r="VN29" s="94"/>
      <c r="VO29" s="94"/>
      <c r="VP29" s="94"/>
      <c r="VQ29" s="94"/>
      <c r="VR29" s="94"/>
      <c r="VS29" s="94"/>
      <c r="VT29" s="94"/>
      <c r="VU29" s="94"/>
      <c r="VV29" s="94"/>
      <c r="VW29" s="94"/>
      <c r="VX29" s="94"/>
      <c r="VY29" s="94"/>
      <c r="VZ29" s="94"/>
      <c r="WA29" s="94"/>
      <c r="WB29" s="94"/>
      <c r="WC29" s="94"/>
      <c r="WD29" s="94"/>
      <c r="WE29" s="94"/>
      <c r="WF29" s="94"/>
      <c r="WG29" s="94"/>
      <c r="WH29" s="94"/>
      <c r="WI29" s="94"/>
      <c r="WJ29" s="94"/>
      <c r="WK29" s="94"/>
      <c r="WL29" s="94"/>
      <c r="WM29" s="94"/>
      <c r="WN29" s="94"/>
      <c r="WO29" s="94"/>
      <c r="WP29" s="94"/>
      <c r="WQ29" s="94"/>
      <c r="WR29" s="94"/>
      <c r="WS29" s="94"/>
      <c r="WT29" s="94"/>
      <c r="WU29" s="94"/>
      <c r="WV29" s="94"/>
      <c r="WW29" s="94"/>
      <c r="WX29" s="94"/>
      <c r="WY29" s="94"/>
      <c r="WZ29" s="94"/>
      <c r="XA29" s="94"/>
      <c r="XB29" s="94"/>
      <c r="XC29" s="94"/>
      <c r="XD29" s="94"/>
      <c r="XE29" s="94"/>
      <c r="XF29" s="94"/>
      <c r="XG29" s="94"/>
      <c r="XH29" s="94"/>
      <c r="XI29" s="94"/>
      <c r="XJ29" s="94"/>
      <c r="XK29" s="94"/>
      <c r="XL29" s="94"/>
      <c r="XM29" s="94"/>
      <c r="XN29" s="94"/>
      <c r="XO29" s="94"/>
      <c r="XP29" s="94"/>
      <c r="XQ29" s="94"/>
      <c r="XR29" s="94"/>
      <c r="XS29" s="94"/>
      <c r="XT29" s="94"/>
      <c r="XU29" s="94"/>
      <c r="XV29" s="94"/>
      <c r="XW29" s="94"/>
      <c r="XX29" s="94"/>
      <c r="XY29" s="94"/>
      <c r="XZ29" s="94"/>
      <c r="YA29" s="94"/>
      <c r="YB29" s="94"/>
      <c r="YC29" s="94"/>
      <c r="YD29" s="94"/>
      <c r="YE29" s="94"/>
      <c r="YF29" s="94"/>
      <c r="YG29" s="94"/>
      <c r="YH29" s="94"/>
      <c r="YI29" s="94"/>
      <c r="YJ29" s="94"/>
      <c r="YK29" s="94"/>
      <c r="YL29" s="94"/>
      <c r="YM29" s="94"/>
      <c r="YN29" s="94"/>
      <c r="YO29" s="94"/>
      <c r="YP29" s="94"/>
      <c r="YQ29" s="94"/>
      <c r="YR29" s="94"/>
      <c r="YS29" s="94"/>
      <c r="YT29" s="94"/>
      <c r="YU29" s="94"/>
      <c r="YV29" s="94"/>
      <c r="YW29" s="94"/>
      <c r="YX29" s="94"/>
      <c r="YY29" s="94"/>
      <c r="YZ29" s="94"/>
      <c r="ZA29" s="94"/>
      <c r="ZB29" s="94"/>
      <c r="ZC29" s="94"/>
      <c r="ZD29" s="94"/>
      <c r="ZE29" s="94"/>
      <c r="ZF29" s="94"/>
      <c r="ZG29" s="94"/>
      <c r="ZH29" s="94"/>
      <c r="ZI29" s="94"/>
      <c r="ZJ29" s="94"/>
      <c r="ZK29" s="94"/>
      <c r="ZL29" s="94"/>
      <c r="ZM29" s="94"/>
      <c r="ZN29" s="94"/>
      <c r="ZO29" s="94"/>
      <c r="ZP29" s="94"/>
      <c r="ZQ29" s="94"/>
      <c r="ZR29" s="94"/>
      <c r="ZS29" s="94"/>
      <c r="ZT29" s="94"/>
      <c r="ZU29" s="94"/>
      <c r="ZV29" s="94"/>
      <c r="ZW29" s="94"/>
      <c r="ZX29" s="94"/>
      <c r="ZY29" s="94"/>
      <c r="ZZ29" s="94"/>
      <c r="AAA29" s="94"/>
      <c r="AAB29" s="94"/>
      <c r="AAC29" s="94"/>
      <c r="AAD29" s="94"/>
      <c r="AAE29" s="94"/>
      <c r="AAF29" s="94"/>
      <c r="AAG29" s="94"/>
      <c r="AAH29" s="94"/>
      <c r="AAI29" s="94"/>
      <c r="AAJ29" s="94"/>
      <c r="AAK29" s="94"/>
      <c r="AAL29" s="94"/>
      <c r="AAM29" s="94"/>
      <c r="AAN29" s="94"/>
      <c r="AAO29" s="94"/>
      <c r="AAP29" s="94"/>
      <c r="AAQ29" s="94"/>
      <c r="AAR29" s="94"/>
      <c r="AAS29" s="94"/>
      <c r="AAT29" s="94"/>
      <c r="AAU29" s="94"/>
      <c r="AAV29" s="94"/>
      <c r="AAW29" s="94"/>
      <c r="AAX29" s="94"/>
      <c r="AAY29" s="94"/>
      <c r="AAZ29" s="94"/>
      <c r="ABA29" s="94"/>
      <c r="ABB29" s="94"/>
      <c r="ABC29" s="94"/>
      <c r="ABD29" s="94"/>
      <c r="ABE29" s="94"/>
      <c r="ABF29" s="94"/>
      <c r="ABG29" s="94"/>
      <c r="ABH29" s="94"/>
      <c r="ABI29" s="94"/>
      <c r="ABJ29" s="94"/>
      <c r="ABK29" s="94"/>
      <c r="ABL29" s="94"/>
      <c r="ABM29" s="94"/>
      <c r="ABN29" s="94"/>
      <c r="ABO29" s="94"/>
      <c r="ABP29" s="94"/>
      <c r="ABQ29" s="94"/>
      <c r="ABR29" s="94"/>
      <c r="ABS29" s="94"/>
      <c r="ABT29" s="94"/>
      <c r="ABU29" s="94"/>
      <c r="ABV29" s="94"/>
      <c r="ABW29" s="94"/>
      <c r="ABX29" s="94"/>
      <c r="ABY29" s="94"/>
      <c r="ABZ29" s="94"/>
      <c r="ACA29" s="94"/>
      <c r="ACB29" s="94"/>
      <c r="ACC29" s="94"/>
      <c r="ACD29" s="94"/>
      <c r="ACE29" s="94"/>
      <c r="ACF29" s="94"/>
      <c r="ACG29" s="94"/>
      <c r="ACH29" s="94"/>
      <c r="ACI29" s="94"/>
      <c r="ACJ29" s="94"/>
      <c r="ACK29" s="94"/>
      <c r="ACL29" s="94"/>
      <c r="ACM29" s="94"/>
      <c r="ACN29" s="94"/>
      <c r="ACO29" s="94"/>
      <c r="ACP29" s="94"/>
      <c r="ACQ29" s="94"/>
      <c r="ACR29" s="94"/>
      <c r="ACS29" s="94"/>
      <c r="ACT29" s="94"/>
      <c r="ACU29" s="94"/>
      <c r="ACV29" s="94"/>
      <c r="ACW29" s="94"/>
      <c r="ACX29" s="94"/>
      <c r="ACY29" s="94"/>
      <c r="ACZ29" s="94"/>
      <c r="ADA29" s="94"/>
      <c r="ADB29" s="94"/>
      <c r="ADC29" s="94"/>
      <c r="ADD29" s="94"/>
      <c r="ADE29" s="94"/>
      <c r="ADF29" s="94"/>
      <c r="ADG29" s="94"/>
      <c r="ADH29" s="94"/>
      <c r="ADI29" s="94"/>
      <c r="ADJ29" s="94"/>
      <c r="ADK29" s="94"/>
      <c r="ADL29" s="94"/>
      <c r="ADM29" s="94"/>
      <c r="ADN29" s="94"/>
      <c r="ADO29" s="94"/>
      <c r="ADP29" s="94"/>
      <c r="ADQ29" s="94"/>
      <c r="ADR29" s="94"/>
      <c r="ADS29" s="94"/>
      <c r="ADT29" s="94"/>
      <c r="ADU29" s="94"/>
      <c r="ADV29" s="94"/>
      <c r="ADW29" s="94"/>
      <c r="ADX29" s="94"/>
      <c r="ADY29" s="94"/>
      <c r="ADZ29" s="94"/>
      <c r="AEA29" s="94"/>
      <c r="AEB29" s="94"/>
      <c r="AEC29" s="94"/>
      <c r="AED29" s="94"/>
      <c r="AEE29" s="94"/>
      <c r="AEF29" s="94"/>
      <c r="AEG29" s="94"/>
      <c r="AEH29" s="94"/>
      <c r="AEI29" s="94"/>
      <c r="AEJ29" s="94"/>
      <c r="AEK29" s="94"/>
      <c r="AEL29" s="94"/>
      <c r="AEM29" s="94"/>
      <c r="AEN29" s="94"/>
      <c r="AEO29" s="94"/>
      <c r="AEP29" s="94"/>
      <c r="AEQ29" s="94"/>
      <c r="AER29" s="94"/>
      <c r="AES29" s="94"/>
      <c r="AET29" s="94"/>
      <c r="AEU29" s="94"/>
      <c r="AEV29" s="94"/>
      <c r="AEW29" s="94"/>
      <c r="AEX29" s="94"/>
      <c r="AEY29" s="94"/>
      <c r="AEZ29" s="94"/>
      <c r="AFA29" s="94"/>
      <c r="AFB29" s="94"/>
      <c r="AFC29" s="94"/>
      <c r="AFD29" s="94"/>
      <c r="AFE29" s="94"/>
      <c r="AFF29" s="94"/>
      <c r="AFG29" s="94"/>
      <c r="AFH29" s="94"/>
      <c r="AFI29" s="94"/>
      <c r="AFJ29" s="94"/>
      <c r="AFK29" s="94"/>
      <c r="AFL29" s="94"/>
      <c r="AFM29" s="94"/>
      <c r="AFN29" s="94"/>
      <c r="AFO29" s="94"/>
      <c r="AFP29" s="94"/>
      <c r="AFQ29" s="94"/>
      <c r="AFR29" s="94"/>
      <c r="AFS29" s="94"/>
      <c r="AFT29" s="94"/>
      <c r="AFU29" s="94"/>
      <c r="AFV29" s="94"/>
      <c r="AFW29" s="94"/>
      <c r="AFX29" s="94"/>
      <c r="AFY29" s="94"/>
      <c r="AFZ29" s="94"/>
      <c r="AGA29" s="94"/>
      <c r="AGB29" s="94"/>
      <c r="AGC29" s="94"/>
      <c r="AGD29" s="94"/>
      <c r="AGE29" s="94"/>
      <c r="AGF29" s="94"/>
      <c r="AGG29" s="94"/>
      <c r="AGH29" s="94"/>
      <c r="AGI29" s="94"/>
      <c r="AGJ29" s="94"/>
      <c r="AGK29" s="94"/>
      <c r="AGL29" s="94"/>
      <c r="AGM29" s="94"/>
      <c r="AGN29" s="94"/>
      <c r="AGO29" s="94"/>
      <c r="AGP29" s="94"/>
      <c r="AGQ29" s="94"/>
      <c r="AGR29" s="94"/>
      <c r="AGS29" s="94"/>
      <c r="AGT29" s="94"/>
      <c r="AGU29" s="94"/>
      <c r="AGV29" s="94"/>
      <c r="AGW29" s="94"/>
      <c r="AGX29" s="94"/>
      <c r="AGY29" s="94"/>
      <c r="AGZ29" s="94"/>
      <c r="AHA29" s="94"/>
      <c r="AHB29" s="94"/>
      <c r="AHC29" s="94"/>
      <c r="AHD29" s="94"/>
      <c r="AHE29" s="94"/>
      <c r="AHF29" s="94"/>
      <c r="AHG29" s="94"/>
      <c r="AHH29" s="94"/>
      <c r="AHI29" s="94"/>
      <c r="AHJ29" s="94"/>
      <c r="AHK29" s="94"/>
      <c r="AHL29" s="94"/>
      <c r="AHM29" s="94"/>
      <c r="AHN29" s="94"/>
      <c r="AHO29" s="94"/>
      <c r="AHP29" s="94"/>
      <c r="AHQ29" s="94"/>
      <c r="AHR29" s="94"/>
      <c r="AHS29" s="94"/>
      <c r="AHT29" s="94"/>
      <c r="AHU29" s="94"/>
      <c r="AHV29" s="94"/>
      <c r="AHW29" s="94"/>
      <c r="AHX29" s="94"/>
      <c r="AHY29" s="94"/>
      <c r="AHZ29" s="94"/>
      <c r="AIA29" s="94"/>
      <c r="AIB29" s="94"/>
      <c r="AIC29" s="94"/>
      <c r="AID29" s="94"/>
      <c r="AIE29" s="94"/>
      <c r="AIF29" s="94"/>
      <c r="AIG29" s="94"/>
      <c r="AIH29" s="94"/>
      <c r="AII29" s="94"/>
      <c r="AIJ29" s="94"/>
      <c r="AIK29" s="94"/>
      <c r="AIL29" s="94"/>
      <c r="AIM29" s="94"/>
      <c r="AIN29" s="94"/>
      <c r="AIO29" s="94"/>
      <c r="AIP29" s="94"/>
      <c r="AIQ29" s="94"/>
      <c r="AIR29" s="94"/>
      <c r="AIS29" s="94"/>
      <c r="AIT29" s="94"/>
      <c r="AIU29" s="94"/>
      <c r="AIV29" s="94"/>
      <c r="AIW29" s="94"/>
      <c r="AIX29" s="94"/>
      <c r="AIY29" s="94"/>
      <c r="AIZ29" s="94"/>
      <c r="AJA29" s="94"/>
      <c r="AJB29" s="94"/>
      <c r="AJC29" s="94"/>
      <c r="AJD29" s="94"/>
      <c r="AJE29" s="94"/>
      <c r="AJF29" s="94"/>
      <c r="AJG29" s="94"/>
      <c r="AJH29" s="94"/>
      <c r="AJI29" s="94"/>
      <c r="AJJ29" s="94"/>
      <c r="AJK29" s="94"/>
      <c r="AJL29" s="94"/>
      <c r="AJM29" s="94"/>
      <c r="AJN29" s="94"/>
      <c r="AJO29" s="94"/>
      <c r="AJP29" s="94"/>
      <c r="AJQ29" s="94"/>
      <c r="AJR29" s="94"/>
      <c r="AJS29" s="94"/>
      <c r="AJT29" s="94"/>
      <c r="AJU29" s="94"/>
      <c r="AJV29" s="94"/>
      <c r="AJW29" s="94"/>
      <c r="AJX29" s="94"/>
      <c r="AJY29" s="94"/>
      <c r="AJZ29" s="94"/>
      <c r="AKA29" s="94"/>
      <c r="AKB29" s="94"/>
      <c r="AKC29" s="94"/>
      <c r="AKD29" s="94"/>
      <c r="AKE29" s="94"/>
      <c r="AKF29" s="94"/>
      <c r="AKG29" s="94"/>
      <c r="AKH29" s="94"/>
      <c r="AKI29" s="94"/>
      <c r="AKJ29" s="94"/>
      <c r="AKK29" s="94"/>
      <c r="AKL29" s="94"/>
      <c r="AKM29" s="94"/>
      <c r="AKN29" s="94"/>
      <c r="AKO29" s="94"/>
      <c r="AKP29" s="94"/>
      <c r="AKQ29" s="94"/>
      <c r="AKR29" s="94"/>
      <c r="AKS29" s="94"/>
      <c r="AKT29" s="94"/>
      <c r="AKU29" s="94"/>
      <c r="AKV29" s="94"/>
      <c r="AKW29" s="94"/>
      <c r="AKX29" s="94"/>
      <c r="AKY29" s="94"/>
      <c r="AKZ29" s="94"/>
      <c r="ALA29" s="94"/>
      <c r="ALB29" s="94"/>
      <c r="ALC29" s="94"/>
      <c r="ALD29" s="94"/>
      <c r="ALE29" s="94"/>
      <c r="ALF29" s="94"/>
      <c r="ALG29" s="94"/>
      <c r="ALH29" s="94"/>
      <c r="ALI29" s="94"/>
      <c r="ALJ29" s="94"/>
      <c r="ALK29" s="94"/>
      <c r="ALL29" s="94"/>
      <c r="ALM29" s="94"/>
      <c r="ALN29" s="94"/>
      <c r="ALO29" s="94"/>
      <c r="ALP29" s="94"/>
      <c r="ALQ29" s="94"/>
      <c r="ALR29" s="94"/>
      <c r="ALS29" s="94"/>
      <c r="ALT29" s="94"/>
      <c r="ALU29" s="94"/>
      <c r="ALV29" s="94"/>
      <c r="ALW29" s="94"/>
      <c r="ALX29" s="94"/>
      <c r="ALY29" s="94"/>
      <c r="ALZ29" s="94"/>
      <c r="AMA29" s="94"/>
      <c r="AMB29" s="94"/>
      <c r="AMC29" s="94"/>
      <c r="AMD29" s="94"/>
      <c r="AME29" s="94"/>
      <c r="AMF29" s="94"/>
      <c r="AMG29" s="94"/>
      <c r="AMH29" s="94"/>
      <c r="AMI29" s="94"/>
      <c r="AMJ29" s="94"/>
      <c r="AMK29" s="94"/>
      <c r="AML29" s="94"/>
    </row>
    <row r="30" spans="1:1026" ht="42" customHeight="1" thickBot="1" x14ac:dyDescent="0.35">
      <c r="A30" s="36" t="s">
        <v>35</v>
      </c>
      <c r="B30" s="29" t="s">
        <v>36</v>
      </c>
      <c r="C30" s="59">
        <v>336703</v>
      </c>
      <c r="D30" s="59">
        <v>0</v>
      </c>
      <c r="E30" s="59">
        <v>0</v>
      </c>
      <c r="F30" s="59">
        <v>0</v>
      </c>
      <c r="G30" s="60">
        <f>E30-D30</f>
        <v>0</v>
      </c>
    </row>
    <row r="31" spans="1:1026" ht="30.75" customHeight="1" thickBot="1" x14ac:dyDescent="0.35">
      <c r="A31" s="34" t="s">
        <v>21</v>
      </c>
      <c r="B31" s="35" t="s">
        <v>22</v>
      </c>
      <c r="C31" s="78">
        <f>C25+C29+C27</f>
        <v>3365328</v>
      </c>
      <c r="D31" s="78">
        <f t="shared" ref="D31:E31" si="12">D25+D29+D27</f>
        <v>1046673</v>
      </c>
      <c r="E31" s="78">
        <f t="shared" si="12"/>
        <v>614323</v>
      </c>
      <c r="F31" s="89">
        <f t="shared" si="8"/>
        <v>58.692925106504134</v>
      </c>
      <c r="G31" s="79">
        <f t="shared" si="9"/>
        <v>-432350</v>
      </c>
    </row>
    <row r="32" spans="1:1026" ht="28.5" customHeight="1" thickBot="1" x14ac:dyDescent="0.35">
      <c r="A32" s="119" t="s">
        <v>23</v>
      </c>
      <c r="B32" s="119"/>
      <c r="C32" s="119"/>
      <c r="D32" s="119"/>
      <c r="E32" s="119"/>
      <c r="F32" s="119"/>
      <c r="G32" s="119"/>
    </row>
    <row r="33" spans="1:1026" ht="29.25" customHeight="1" thickBot="1" x14ac:dyDescent="0.35">
      <c r="A33" s="27">
        <v>8200</v>
      </c>
      <c r="B33" s="75" t="s">
        <v>39</v>
      </c>
      <c r="C33" s="22">
        <f>C34</f>
        <v>400000</v>
      </c>
      <c r="D33" s="22">
        <f t="shared" ref="D33:G33" si="13">D34</f>
        <v>400000</v>
      </c>
      <c r="E33" s="72">
        <f t="shared" si="13"/>
        <v>0</v>
      </c>
      <c r="F33" s="69">
        <f t="shared" si="13"/>
        <v>0</v>
      </c>
      <c r="G33" s="70">
        <f t="shared" si="13"/>
        <v>-400000</v>
      </c>
    </row>
    <row r="34" spans="1:1026" ht="31.5" customHeight="1" thickBot="1" x14ac:dyDescent="0.35">
      <c r="A34" s="28">
        <v>8240</v>
      </c>
      <c r="B34" s="29" t="s">
        <v>29</v>
      </c>
      <c r="C34" s="30">
        <v>400000</v>
      </c>
      <c r="D34" s="31">
        <v>400000</v>
      </c>
      <c r="E34" s="25">
        <v>0</v>
      </c>
      <c r="F34" s="74">
        <f>E34/D34*100</f>
        <v>0</v>
      </c>
      <c r="G34" s="31">
        <f>E34-D34</f>
        <v>-400000</v>
      </c>
    </row>
    <row r="35" spans="1:1026" ht="40.5" customHeight="1" thickBot="1" x14ac:dyDescent="0.35">
      <c r="A35" s="32" t="s">
        <v>21</v>
      </c>
      <c r="B35" s="33" t="s">
        <v>24</v>
      </c>
      <c r="C35" s="86">
        <f>C33</f>
        <v>400000</v>
      </c>
      <c r="D35" s="86">
        <f t="shared" ref="D35:E35" si="14">D33</f>
        <v>400000</v>
      </c>
      <c r="E35" s="86">
        <f t="shared" si="14"/>
        <v>0</v>
      </c>
      <c r="F35" s="87">
        <f>E35/D35*100</f>
        <v>0</v>
      </c>
      <c r="G35" s="88">
        <f>G33</f>
        <v>-400000</v>
      </c>
    </row>
    <row r="36" spans="1:1026" ht="33.75" customHeight="1" thickBot="1" x14ac:dyDescent="0.35">
      <c r="A36" s="9"/>
      <c r="B36" s="10" t="s">
        <v>25</v>
      </c>
      <c r="C36" s="24">
        <f>C31+C35</f>
        <v>3765328</v>
      </c>
      <c r="D36" s="24">
        <f>D31+D35</f>
        <v>1446673</v>
      </c>
      <c r="E36" s="24">
        <f>E31+E35</f>
        <v>614323</v>
      </c>
      <c r="F36" s="73">
        <f>E36/D36*100</f>
        <v>42.464537597646462</v>
      </c>
      <c r="G36" s="71">
        <f>E36-D36</f>
        <v>-832350</v>
      </c>
    </row>
    <row r="37" spans="1:1026" ht="38.25" customHeight="1" x14ac:dyDescent="0.3">
      <c r="C37" s="12"/>
      <c r="D37" s="12"/>
      <c r="E37" s="12"/>
      <c r="F37" s="12"/>
      <c r="G37" s="12"/>
      <c r="AMF37"/>
      <c r="AMG37"/>
      <c r="AMH37"/>
      <c r="AMI37"/>
      <c r="AMJ37"/>
      <c r="AMK37"/>
      <c r="AML37"/>
    </row>
    <row r="38" spans="1:1026" x14ac:dyDescent="0.3">
      <c r="C38" s="13"/>
      <c r="D38" s="13"/>
      <c r="E38" s="13"/>
      <c r="F38" s="13"/>
      <c r="G38" s="12"/>
    </row>
    <row r="39" spans="1:1026" s="1" customFormat="1" ht="43.5" customHeight="1" x14ac:dyDescent="0.3">
      <c r="A39" s="116" t="s">
        <v>41</v>
      </c>
      <c r="B39" s="116"/>
      <c r="C39" s="99"/>
      <c r="D39" s="99"/>
      <c r="E39" s="100"/>
      <c r="F39" s="118" t="s">
        <v>42</v>
      </c>
      <c r="G39" s="118"/>
    </row>
    <row r="40" spans="1:1026" ht="2.25" customHeight="1" x14ac:dyDescent="0.3">
      <c r="G40" s="1"/>
    </row>
    <row r="41" spans="1:1026" x14ac:dyDescent="0.3"/>
    <row r="42" spans="1:1026" x14ac:dyDescent="0.3">
      <c r="A42" s="117" t="s">
        <v>28</v>
      </c>
      <c r="B42" s="117"/>
    </row>
    <row r="43" spans="1:1026" x14ac:dyDescent="0.3"/>
    <row r="44" spans="1:1026" x14ac:dyDescent="0.3"/>
    <row r="45" spans="1:1026" x14ac:dyDescent="0.3"/>
    <row r="46" spans="1:1026" x14ac:dyDescent="0.3"/>
    <row r="47" spans="1:1026" x14ac:dyDescent="0.3"/>
    <row r="48" spans="1:1026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8" x14ac:dyDescent="0.3"/>
    <row r="79" x14ac:dyDescent="0.3"/>
    <row r="80" x14ac:dyDescent="0.3"/>
    <row r="84" x14ac:dyDescent="0.3"/>
    <row r="85" x14ac:dyDescent="0.3"/>
    <row r="86" x14ac:dyDescent="0.3"/>
    <row r="87" x14ac:dyDescent="0.3"/>
    <row r="88" x14ac:dyDescent="0.3"/>
    <row r="100" x14ac:dyDescent="0.3"/>
    <row r="1048500" x14ac:dyDescent="0.3"/>
    <row r="1048507" x14ac:dyDescent="0.3"/>
    <row r="1048508" x14ac:dyDescent="0.3"/>
    <row r="1048516" x14ac:dyDescent="0.3"/>
    <row r="1048517" x14ac:dyDescent="0.3"/>
    <row r="1048518" x14ac:dyDescent="0.3"/>
    <row r="1048519" x14ac:dyDescent="0.3"/>
    <row r="1048520" x14ac:dyDescent="0.3"/>
    <row r="1048521" x14ac:dyDescent="0.3"/>
    <row r="1048522" x14ac:dyDescent="0.3"/>
    <row r="1048523" x14ac:dyDescent="0.3"/>
    <row r="1048524" x14ac:dyDescent="0.3"/>
    <row r="1048525" x14ac:dyDescent="0.3"/>
    <row r="1048526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mergeCells count="13">
    <mergeCell ref="A39:B39"/>
    <mergeCell ref="A42:B42"/>
    <mergeCell ref="F39:G39"/>
    <mergeCell ref="A32:G32"/>
    <mergeCell ref="A4:C4"/>
    <mergeCell ref="F3:G3"/>
    <mergeCell ref="A24:G24"/>
    <mergeCell ref="A9:G9"/>
    <mergeCell ref="A8:G8"/>
    <mergeCell ref="A16:G16"/>
    <mergeCell ref="A5:G5"/>
    <mergeCell ref="A23:G23"/>
    <mergeCell ref="F4:G4"/>
  </mergeCells>
  <printOptions horizontalCentered="1"/>
  <pageMargins left="0.39374999999999999" right="0.196527777777778" top="0.196527777777778" bottom="0.196527777777778" header="0.51180555555555496" footer="0.51180555555555496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дод 1</vt:lpstr>
      <vt:lpstr>'дод 1'!Print_Area_0</vt:lpstr>
      <vt:lpstr>'дод 1'!Print_Area_0_0</vt:lpstr>
      <vt:lpstr>'дод 1'!Область_печати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User</cp:lastModifiedBy>
  <cp:lastPrinted>2025-05-16T07:41:09Z</cp:lastPrinted>
  <dcterms:created xsi:type="dcterms:W3CDTF">2002-04-09T02:55:05Z</dcterms:created>
  <dcterms:modified xsi:type="dcterms:W3CDTF">2025-05-16T07:41:13Z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ScaleCrop">
    <vt:bool>false</vt:bool>
  </property>
  <property fmtid="{D5CDD505-2E9C-101B-9397-08002B2CF9AE}" pid="4" name="Company">
    <vt:lpwstr>OFU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hareDoc">
    <vt:bool>false</vt:bool>
  </property>
  <property fmtid="{D5CDD505-2E9C-101B-9397-08002B2CF9AE}" pid="9" name="ICV">
    <vt:lpwstr>968f9dec0cc140e1bf926ef3796b512e</vt:lpwstr>
  </property>
</Properties>
</file>