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60" windowWidth="9720" windowHeight="5820"/>
  </bookViews>
  <sheets>
    <sheet name="дод 1" sheetId="8" r:id="rId1"/>
  </sheets>
  <definedNames>
    <definedName name="_xlnm._FilterDatabase" localSheetId="0" hidden="1">'дод 1'!#REF!</definedName>
    <definedName name="_xlnm.Print_Area" localSheetId="0">'дод 1'!$A$1:$G$52</definedName>
  </definedNames>
  <calcPr calcId="124519"/>
  <customWorkbookViews>
    <customWorkbookView name="Lyuda - Личное представление" guid="{39EC72A3-98AF-4F89-90F4-40A971CED824}" mergeInterval="0" personalView="1" maximized="1" windowWidth="796" windowHeight="464" activeSheetId="1"/>
    <customWorkbookView name="B8 - Личное представление" guid="{F6038800-71DC-11D8-9BA5-000001010855}" mergeInterval="0" personalView="1" maximized="1" windowWidth="796" windowHeight="440" activeSheetId="2"/>
    <customWorkbookView name="* - Личное представление" guid="{102C1900-76A0-11D8-9E44-008048195EDA}" mergeInterval="0" personalView="1" maximized="1" windowWidth="771" windowHeight="438" activeSheetId="2"/>
    <customWorkbookView name="Inna - Личное представление" guid="{ABA31C49-D742-4A04-A835-0B161A495F95}" mergeInterval="0" personalView="1" maximized="1" windowWidth="1020" windowHeight="632" activeSheetId="1"/>
    <customWorkbookView name="Неля - Личное представление" guid="{D0C78AA0-63B8-11D8-B5C3-00105CBBC260}" mergeInterval="0" personalView="1" maximized="1" windowWidth="769" windowHeight="412" activeSheetId="1"/>
  </customWorkbookViews>
  <fileRecoveryPr autoRecover="0"/>
</workbook>
</file>

<file path=xl/calcChain.xml><?xml version="1.0" encoding="utf-8"?>
<calcChain xmlns="http://schemas.openxmlformats.org/spreadsheetml/2006/main">
  <c r="C41" i="8"/>
  <c r="C45"/>
  <c r="D41"/>
  <c r="C19"/>
  <c r="D19"/>
  <c r="E19"/>
  <c r="E18" s="1"/>
  <c r="G21"/>
  <c r="E14"/>
  <c r="E23"/>
  <c r="G20"/>
  <c r="G24"/>
  <c r="G23"/>
  <c r="E10"/>
  <c r="G10" s="1"/>
  <c r="D10"/>
  <c r="C10"/>
  <c r="G16"/>
  <c r="G11"/>
  <c r="F11"/>
  <c r="G15"/>
  <c r="D27"/>
  <c r="D26" s="1"/>
  <c r="E27"/>
  <c r="E26" s="1"/>
  <c r="C34"/>
  <c r="E34"/>
  <c r="D34"/>
  <c r="G39"/>
  <c r="G40"/>
  <c r="G36"/>
  <c r="G37"/>
  <c r="G38"/>
  <c r="G35"/>
  <c r="E32"/>
  <c r="E45" s="1"/>
  <c r="D32"/>
  <c r="F33"/>
  <c r="G33"/>
  <c r="G44"/>
  <c r="F37"/>
  <c r="F40"/>
  <c r="G17"/>
  <c r="G22"/>
  <c r="G12"/>
  <c r="F28"/>
  <c r="F22"/>
  <c r="F12"/>
  <c r="C27"/>
  <c r="C26" s="1"/>
  <c r="G42"/>
  <c r="G43"/>
  <c r="C32"/>
  <c r="C18" l="1"/>
  <c r="C13" s="1"/>
  <c r="C25" s="1"/>
  <c r="C29" s="1"/>
  <c r="D45"/>
  <c r="D18"/>
  <c r="D13" s="1"/>
  <c r="G14"/>
  <c r="F10"/>
  <c r="G19"/>
  <c r="E13"/>
  <c r="E25" s="1"/>
  <c r="F19"/>
  <c r="G18"/>
  <c r="F32"/>
  <c r="F27"/>
  <c r="G34"/>
  <c r="G41"/>
  <c r="F34"/>
  <c r="G32"/>
  <c r="F18" l="1"/>
  <c r="F45"/>
  <c r="G45"/>
  <c r="E29"/>
  <c r="F26"/>
  <c r="D25" l="1"/>
  <c r="G13"/>
  <c r="F13"/>
  <c r="G25" l="1"/>
  <c r="F25"/>
  <c r="D29"/>
  <c r="G29" l="1"/>
  <c r="F29"/>
</calcChain>
</file>

<file path=xl/comments1.xml><?xml version="1.0" encoding="utf-8"?>
<comments xmlns="http://schemas.openxmlformats.org/spreadsheetml/2006/main">
  <authors>
    <author>Наташа</author>
  </authors>
  <commentLis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0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<sst xmlns="http://schemas.openxmlformats.org/spreadsheetml/2006/main" count="68" uniqueCount="67">
  <si>
    <t>Код бюджетної класифікації</t>
  </si>
  <si>
    <t xml:space="preserve">Офіційні трансферти </t>
  </si>
  <si>
    <t>ВИДАТКОВА ЧАСТИНА</t>
  </si>
  <si>
    <t xml:space="preserve"> Державне управління</t>
  </si>
  <si>
    <t xml:space="preserve"> Соціальний захист та соціальне забезпечення, в тому числі:</t>
  </si>
  <si>
    <t>230000</t>
  </si>
  <si>
    <t>Обслуговування боргу</t>
  </si>
  <si>
    <t>230100</t>
  </si>
  <si>
    <t>Обслуговування внутрішнього боргу</t>
  </si>
  <si>
    <t>Резервний фонд</t>
  </si>
  <si>
    <t>Найменування</t>
  </si>
  <si>
    <t>Інші надходження</t>
  </si>
  <si>
    <t>Загальний фонд</t>
  </si>
  <si>
    <t>900203</t>
  </si>
  <si>
    <t>Додаток 1</t>
  </si>
  <si>
    <t>Плата за надання адміністративних послуг</t>
  </si>
  <si>
    <t>0100</t>
  </si>
  <si>
    <t>3000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</si>
  <si>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</si>
  <si>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</si>
  <si>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</si>
  <si>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8000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</si>
  <si>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</si>
  <si>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</si>
  <si>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Надання пільг окремим категоріям громадян з оплати послуг зв`язку</t>
  </si>
  <si>
    <t>3032</t>
  </si>
  <si>
    <t>3033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</si>
  <si>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</si>
  <si>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</si>
  <si>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Інші заходи у сфері соціального захисту і соціального забезпечення</t>
  </si>
  <si>
    <t>3240</t>
  </si>
  <si>
    <t>Інша діяльність</t>
  </si>
  <si>
    <t>Інші субвенції з місцевого бюджету</t>
  </si>
  <si>
    <t>Субвенції з місцевих бюджетів іншим місцевим бюджетам</t>
  </si>
  <si>
    <t>РАЗОМ ДОХОДІВ загального фонду без урахування трансфертів</t>
  </si>
  <si>
    <t xml:space="preserve">Затверджено місцевою радою на рік  з урахування змін </t>
  </si>
  <si>
    <t>Адміністративні штрафи та інші санкції </t>
  </si>
  <si>
    <t>УСЬОГО ДОХОДІВ загального фонду</t>
  </si>
  <si>
    <t>УСЬОГО ВИДАТКІВ  загального фонду</t>
  </si>
  <si>
    <t>Вікторія Магомедова 21153</t>
  </si>
  <si>
    <t>Світлана Кукло 22315</t>
  </si>
  <si>
    <t>ДОХІДНА  ЧАСТИНА</t>
  </si>
  <si>
    <t>3031</t>
  </si>
  <si>
    <t>Надання інших  пільг окремим категоріям громадянвіджповідно до законодавства</t>
  </si>
  <si>
    <t xml:space="preserve">Податкові надходження </t>
  </si>
  <si>
    <t>Податок на доходи, податок на прибуток підприємств, податки на збільшення ринкової вартості</t>
  </si>
  <si>
    <t xml:space="preserve">Податокна прибуток підприємств та фінансових установ комунальної власності </t>
  </si>
  <si>
    <t xml:space="preserve">Неподаткові надходження 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</si>
  <si>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</si>
  <si>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Доходи від власності та підприємницької діяльності  </t>
  </si>
  <si>
    <t>Адміністративні збори та платежі, доходи від некомерційної господарської діяльності </t>
  </si>
  <si>
    <t>Інші  неподаткові надходження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</si>
  <si>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</si>
  <si>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Адміністративний збір за державну реєстрацію речових прав на нерухоме майно та їх обтяжень</t>
  </si>
  <si>
    <t>План асигнувань на     І квартал            з урахуванням змін</t>
  </si>
  <si>
    <t xml:space="preserve">Виконано за       І квартал              </t>
  </si>
  <si>
    <t>Звіт про виконання районного бюджету Ізюмського району за І квартал 2021 року</t>
  </si>
  <si>
    <t>Виконання до затвердженого  з урахуванням   змін  на                          І квартал             (%)</t>
  </si>
  <si>
    <t>Відхилення до затвердженого плану з урахуванням змін  на                            І квартал                        (+/- )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</si>
  <si>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Загальний фонд </t>
    </r>
  </si>
  <si>
    <t>Надходження від орендної плати за користування цілісним майновим комплексом та іншим майном, що перебуває у комунальній власності  </t>
  </si>
  <si>
    <t>(грн.)</t>
  </si>
  <si>
    <t>8710</t>
  </si>
  <si>
    <t>до рішення VIII сесії  районної  ради VIII скликання</t>
  </si>
  <si>
    <t>від 29.04.2021 року  №96-VIII</t>
  </si>
  <si>
    <t>Заступник голови районної ради</t>
  </si>
  <si>
    <t>Сергій ШУТЬКО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</si>
</sst>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21">
    <font>
      <sz val="12"/>
      <name val="Arial Cyr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</cellStyleXfs>
  <cellXfs count="79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49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19" fillId="0" borderId="2" xfId="0" quotePrefix="1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1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Fill="1" applyBorder="1" applyAlignment="1" applyProtection="1">
      <alignment horizontal="center" vertical="center" wrapText="1"/>
    </xf>
    <xf numFmtId="1" fontId="4" fillId="0" borderId="1" xfId="3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1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 applyProtection="1">
      <alignment horizontal="center" vertical="center"/>
    </xf>
    <xf numFmtId="3" fontId="9" fillId="0" borderId="1" xfId="2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1" fillId="0" borderId="0" xfId="0" applyFont="1" applyFill="1"/>
  </cellXfs>
  <cellStyles count="5">
    <cellStyle name="Обычный" xfId="0" builtinId="0"/>
    <cellStyle name="Обычный 2" xfId="1"/>
    <cellStyle name="Обычный_ZV1PIV98" xfId="2"/>
    <cellStyle name="Процентный" xfId="3" builtinId="5"/>
    <cellStyle name="Стиль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4"/>
  <sheetViews>
    <sheetView tabSelected="1" view="pageBreakPreview" zoomScale="90" zoomScaleNormal="63" zoomScaleSheetLayoutView="90" zoomScalePageLayoutView="75" workbookViewId="0">
      <selection activeCell="E64" sqref="E64"/>
    </sheetView>
  </sheetViews>
  <sheetFormatPr defaultRowHeight="15.75"/>
  <cols>
    <col min="1" max="1" width="14.21875" style="1" customWidth="1"/>
    <col min="2" max="2" width="41.21875" style="1" customWidth="1"/>
    <col min="3" max="3" width="16.77734375" style="2" customWidth="1"/>
    <col min="4" max="4" width="15.88671875" style="2" customWidth="1"/>
    <col min="5" max="5" width="14.33203125" style="2" customWidth="1"/>
    <col min="6" max="6" width="17" style="2" customWidth="1"/>
    <col min="7" max="7" width="15.109375" style="2" customWidth="1"/>
    <col min="8" max="16384" width="8.88671875" style="1"/>
  </cols>
  <sheetData>
    <row r="1" spans="1:8">
      <c r="A1" s="6"/>
      <c r="B1" s="6"/>
      <c r="C1" s="5"/>
      <c r="D1" s="5"/>
      <c r="E1" s="5"/>
      <c r="F1" s="71" t="s">
        <v>14</v>
      </c>
      <c r="G1" s="5"/>
      <c r="H1" s="6"/>
    </row>
    <row r="2" spans="1:8">
      <c r="A2" s="6"/>
      <c r="B2" s="6"/>
      <c r="C2" s="5"/>
      <c r="D2" s="5"/>
      <c r="E2" s="5"/>
      <c r="F2" s="72" t="s">
        <v>63</v>
      </c>
      <c r="G2" s="5"/>
      <c r="H2" s="6"/>
    </row>
    <row r="3" spans="1:8">
      <c r="A3" s="6"/>
      <c r="B3" s="6"/>
      <c r="C3" s="5"/>
      <c r="D3" s="5"/>
      <c r="E3" s="5"/>
      <c r="F3" s="73" t="s">
        <v>64</v>
      </c>
      <c r="G3" s="73"/>
      <c r="H3" s="6"/>
    </row>
    <row r="4" spans="1:8" ht="41.25" customHeight="1">
      <c r="A4" s="68" t="s">
        <v>56</v>
      </c>
      <c r="B4" s="68"/>
      <c r="C4" s="68"/>
      <c r="D4" s="68"/>
      <c r="E4" s="68"/>
      <c r="F4" s="68"/>
      <c r="G4" s="68"/>
      <c r="H4" s="6"/>
    </row>
    <row r="5" spans="1:8" ht="12" customHeight="1">
      <c r="A5" s="69"/>
      <c r="B5" s="69"/>
      <c r="C5" s="69"/>
      <c r="D5" s="69"/>
      <c r="E5" s="69"/>
      <c r="F5" s="69"/>
      <c r="G5" s="69"/>
      <c r="H5" s="6"/>
    </row>
    <row r="6" spans="1:8" ht="16.5" customHeight="1" thickBot="1">
      <c r="A6" s="3"/>
      <c r="B6" s="3"/>
      <c r="C6" s="4"/>
      <c r="D6" s="4"/>
      <c r="E6" s="4"/>
      <c r="F6" s="5"/>
      <c r="G6" s="37" t="s">
        <v>61</v>
      </c>
      <c r="H6" s="6"/>
    </row>
    <row r="7" spans="1:8" ht="163.5" customHeight="1" thickBot="1">
      <c r="A7" s="19" t="s">
        <v>0</v>
      </c>
      <c r="B7" s="20" t="s">
        <v>10</v>
      </c>
      <c r="C7" s="21" t="s">
        <v>35</v>
      </c>
      <c r="D7" s="21" t="s">
        <v>54</v>
      </c>
      <c r="E7" s="38" t="s">
        <v>55</v>
      </c>
      <c r="F7" s="21" t="s">
        <v>57</v>
      </c>
      <c r="G7" s="39" t="s">
        <v>58</v>
      </c>
      <c r="H7" s="6"/>
    </row>
    <row r="8" spans="1:8" ht="18.75">
      <c r="A8" s="65" t="s">
        <v>41</v>
      </c>
      <c r="B8" s="66"/>
      <c r="C8" s="66"/>
      <c r="D8" s="66"/>
      <c r="E8" s="66"/>
      <c r="F8" s="66"/>
      <c r="G8" s="67"/>
      <c r="H8" s="6"/>
    </row>
    <row r="9" spans="1:8" ht="21.75" customHeight="1">
      <c r="A9" s="70" t="s">
        <v>12</v>
      </c>
      <c r="B9" s="74"/>
      <c r="C9" s="74"/>
      <c r="D9" s="74"/>
      <c r="E9" s="74"/>
      <c r="F9" s="74"/>
      <c r="G9" s="75"/>
      <c r="H9" s="6"/>
    </row>
    <row r="10" spans="1:8" ht="21.75" customHeight="1">
      <c r="A10" s="60">
        <v>10000000</v>
      </c>
      <c r="B10" s="59" t="s">
        <v>44</v>
      </c>
      <c r="C10" s="41">
        <f>C11</f>
        <v>87000</v>
      </c>
      <c r="D10" s="41">
        <f>D11</f>
        <v>21750</v>
      </c>
      <c r="E10" s="41">
        <f>E11</f>
        <v>234188</v>
      </c>
      <c r="F10" s="28">
        <f>E10/D10*100</f>
        <v>1076.7264367816092</v>
      </c>
      <c r="G10" s="29">
        <f t="shared" ref="G10:G15" si="0">E10-D10</f>
        <v>212438</v>
      </c>
      <c r="H10" s="6"/>
    </row>
    <row r="11" spans="1:8" ht="55.5" customHeight="1">
      <c r="A11" s="60">
        <v>11000000</v>
      </c>
      <c r="B11" s="32" t="s">
        <v>45</v>
      </c>
      <c r="C11" s="25">
        <v>87000</v>
      </c>
      <c r="D11" s="25">
        <v>21750</v>
      </c>
      <c r="E11" s="26">
        <v>234188</v>
      </c>
      <c r="F11" s="22">
        <f>E11/D11*100</f>
        <v>1076.7264367816092</v>
      </c>
      <c r="G11" s="23">
        <f t="shared" si="0"/>
        <v>212438</v>
      </c>
      <c r="H11" s="6"/>
    </row>
    <row r="12" spans="1:8" ht="39" customHeight="1">
      <c r="A12" s="16">
        <v>11020200</v>
      </c>
      <c r="B12" s="14" t="s">
        <v>46</v>
      </c>
      <c r="C12" s="25">
        <v>87000</v>
      </c>
      <c r="D12" s="25">
        <v>21750</v>
      </c>
      <c r="E12" s="26">
        <v>234188</v>
      </c>
      <c r="F12" s="22">
        <f>E12/D12*100</f>
        <v>1076.7264367816092</v>
      </c>
      <c r="G12" s="23">
        <f t="shared" si="0"/>
        <v>212438</v>
      </c>
      <c r="H12" s="6"/>
    </row>
    <row r="13" spans="1:8" ht="29.25" customHeight="1">
      <c r="A13" s="17">
        <v>20000000</v>
      </c>
      <c r="B13" s="40" t="s">
        <v>47</v>
      </c>
      <c r="C13" s="41">
        <f>C14+C16+C18+C23</f>
        <v>548500</v>
      </c>
      <c r="D13" s="41">
        <f>D14+D16+D18+D23</f>
        <v>137124</v>
      </c>
      <c r="E13" s="41">
        <f>E14+E16+E18+E23</f>
        <v>124323</v>
      </c>
      <c r="F13" s="22">
        <f t="shared" ref="F13" si="1">E13/D13*100</f>
        <v>90.664653889909857</v>
      </c>
      <c r="G13" s="23">
        <f t="shared" si="0"/>
        <v>-12801</v>
      </c>
      <c r="H13" s="6"/>
    </row>
    <row r="14" spans="1:8" ht="34.5" customHeight="1">
      <c r="A14" s="17">
        <v>21000000</v>
      </c>
      <c r="B14" s="33" t="s">
        <v>49</v>
      </c>
      <c r="C14" s="41"/>
      <c r="D14" s="41"/>
      <c r="E14" s="41">
        <f>E15</f>
        <v>7000</v>
      </c>
      <c r="F14" s="28"/>
      <c r="G14" s="29">
        <f t="shared" si="0"/>
        <v>7000</v>
      </c>
      <c r="H14" s="6"/>
    </row>
    <row r="15" spans="1:8" ht="54" customHeight="1">
      <c r="A15" s="16">
        <v>21010300</v>
      </c>
      <c r="B15" s="14" t="s">
        <v>48</v>
      </c>
      <c r="C15" s="25"/>
      <c r="D15" s="25"/>
      <c r="E15" s="26">
        <v>7000</v>
      </c>
      <c r="F15" s="28"/>
      <c r="G15" s="23">
        <f t="shared" si="0"/>
        <v>7000</v>
      </c>
      <c r="H15" s="6"/>
    </row>
    <row r="16" spans="1:8" ht="32.25" customHeight="1">
      <c r="A16" s="17">
        <v>21080000</v>
      </c>
      <c r="B16" s="33" t="s">
        <v>11</v>
      </c>
      <c r="C16" s="41">
        <v>7500</v>
      </c>
      <c r="D16" s="41">
        <v>1875</v>
      </c>
      <c r="E16" s="31"/>
      <c r="F16" s="28"/>
      <c r="G16" s="29">
        <f t="shared" ref="G16" si="2">E16-D16</f>
        <v>-1875</v>
      </c>
      <c r="H16" s="6"/>
    </row>
    <row r="17" spans="1:8" ht="35.25" customHeight="1">
      <c r="A17" s="16">
        <v>21081100</v>
      </c>
      <c r="B17" s="14" t="s">
        <v>36</v>
      </c>
      <c r="C17" s="25">
        <v>7500</v>
      </c>
      <c r="D17" s="25">
        <v>1875</v>
      </c>
      <c r="E17" s="26"/>
      <c r="F17" s="22"/>
      <c r="G17" s="23">
        <f t="shared" ref="G17:G29" si="3">E17-D17</f>
        <v>-1875</v>
      </c>
      <c r="H17" s="6"/>
    </row>
    <row r="18" spans="1:8" ht="45" customHeight="1">
      <c r="A18" s="17">
        <v>22000000</v>
      </c>
      <c r="B18" s="33" t="s">
        <v>50</v>
      </c>
      <c r="C18" s="41">
        <f>C19+C23</f>
        <v>541000</v>
      </c>
      <c r="D18" s="41">
        <f>D19+D23</f>
        <v>135249</v>
      </c>
      <c r="E18" s="41">
        <f>E19</f>
        <v>100844</v>
      </c>
      <c r="F18" s="22">
        <f t="shared" ref="F18:F29" si="4">E18/D18*100</f>
        <v>74.561734282693408</v>
      </c>
      <c r="G18" s="41">
        <f>G19+G22</f>
        <v>-107986</v>
      </c>
      <c r="H18" s="6"/>
    </row>
    <row r="19" spans="1:8" ht="41.25" customHeight="1">
      <c r="A19" s="17">
        <v>22010000</v>
      </c>
      <c r="B19" s="33" t="s">
        <v>15</v>
      </c>
      <c r="C19" s="41">
        <f>C20+C21+C22</f>
        <v>541000</v>
      </c>
      <c r="D19" s="41">
        <f>D20+D21+D22</f>
        <v>135249</v>
      </c>
      <c r="E19" s="41">
        <f>E20+E21+E22</f>
        <v>100844</v>
      </c>
      <c r="F19" s="28">
        <f t="shared" si="4"/>
        <v>74.561734282693408</v>
      </c>
      <c r="G19" s="29">
        <f t="shared" si="3"/>
        <v>-34405</v>
      </c>
      <c r="H19" s="6"/>
    </row>
    <row r="20" spans="1:8" ht="54.75" customHeight="1">
      <c r="A20" s="16">
        <v>220103000</v>
      </c>
      <c r="B20" s="14" t="s">
        <v>52</v>
      </c>
      <c r="C20" s="25"/>
      <c r="D20" s="25"/>
      <c r="E20" s="26">
        <v>1126</v>
      </c>
      <c r="F20" s="22"/>
      <c r="G20" s="23">
        <f t="shared" ref="G20" si="5">E20-D20</f>
        <v>1126</v>
      </c>
      <c r="H20" s="6"/>
    </row>
    <row r="21" spans="1:8" ht="54.75" customHeight="1">
      <c r="A21" s="16">
        <v>22012600</v>
      </c>
      <c r="B21" s="14" t="s">
        <v>53</v>
      </c>
      <c r="C21" s="25"/>
      <c r="D21" s="25"/>
      <c r="E21" s="26">
        <v>38050</v>
      </c>
      <c r="F21" s="22"/>
      <c r="G21" s="23">
        <f t="shared" si="3"/>
        <v>38050</v>
      </c>
      <c r="H21" s="6"/>
    </row>
    <row r="22" spans="1:8" ht="48.75" customHeight="1">
      <c r="A22" s="16">
        <v>22080400</v>
      </c>
      <c r="B22" s="14" t="s">
        <v>60</v>
      </c>
      <c r="C22" s="25">
        <v>541000</v>
      </c>
      <c r="D22" s="25">
        <v>135249</v>
      </c>
      <c r="E22" s="26">
        <v>61668</v>
      </c>
      <c r="F22" s="22">
        <f t="shared" si="4"/>
        <v>45.595900893906794</v>
      </c>
      <c r="G22" s="23">
        <f t="shared" si="3"/>
        <v>-73581</v>
      </c>
      <c r="H22" s="6"/>
    </row>
    <row r="23" spans="1:8" ht="30.75" customHeight="1">
      <c r="A23" s="17">
        <v>24000000</v>
      </c>
      <c r="B23" s="33" t="s">
        <v>51</v>
      </c>
      <c r="C23" s="41"/>
      <c r="D23" s="41"/>
      <c r="E23" s="41">
        <f>E24</f>
        <v>16479</v>
      </c>
      <c r="F23" s="28"/>
      <c r="G23" s="29">
        <f t="shared" si="3"/>
        <v>16479</v>
      </c>
      <c r="H23" s="6"/>
    </row>
    <row r="24" spans="1:8" ht="32.25" customHeight="1">
      <c r="A24" s="16">
        <v>24060300</v>
      </c>
      <c r="B24" s="14" t="s">
        <v>11</v>
      </c>
      <c r="C24" s="25"/>
      <c r="D24" s="25"/>
      <c r="E24" s="26">
        <v>16479</v>
      </c>
      <c r="F24" s="22"/>
      <c r="G24" s="23">
        <f t="shared" si="3"/>
        <v>16479</v>
      </c>
      <c r="H24" s="6"/>
    </row>
    <row r="25" spans="1:8" s="11" customFormat="1" ht="46.5" customHeight="1">
      <c r="A25" s="17"/>
      <c r="B25" s="32" t="s">
        <v>34</v>
      </c>
      <c r="C25" s="27">
        <f>C10+C13</f>
        <v>635500</v>
      </c>
      <c r="D25" s="27">
        <f>D10+D13</f>
        <v>158874</v>
      </c>
      <c r="E25" s="27">
        <f>E10+E13</f>
        <v>358511</v>
      </c>
      <c r="F25" s="28">
        <f t="shared" si="4"/>
        <v>225.65743922857106</v>
      </c>
      <c r="G25" s="29">
        <f t="shared" si="3"/>
        <v>199637</v>
      </c>
    </row>
    <row r="26" spans="1:8" s="6" customFormat="1" ht="18.75">
      <c r="A26" s="17">
        <v>40000000</v>
      </c>
      <c r="B26" s="33" t="s">
        <v>1</v>
      </c>
      <c r="C26" s="30">
        <f>C27</f>
        <v>450437</v>
      </c>
      <c r="D26" s="30">
        <f>D27</f>
        <v>112622</v>
      </c>
      <c r="E26" s="30">
        <f>E27</f>
        <v>112622</v>
      </c>
      <c r="F26" s="22">
        <f t="shared" si="4"/>
        <v>100</v>
      </c>
      <c r="G26" s="29"/>
    </row>
    <row r="27" spans="1:8" ht="31.5">
      <c r="A27" s="17">
        <v>41050000</v>
      </c>
      <c r="B27" s="33" t="s">
        <v>33</v>
      </c>
      <c r="C27" s="31">
        <f>SUM(C28:C28)</f>
        <v>450437</v>
      </c>
      <c r="D27" s="31">
        <f t="shared" ref="D27:E27" si="6">SUM(D28:D28)</f>
        <v>112622</v>
      </c>
      <c r="E27" s="31">
        <f t="shared" si="6"/>
        <v>112622</v>
      </c>
      <c r="F27" s="22">
        <f t="shared" si="4"/>
        <v>100</v>
      </c>
      <c r="G27" s="29"/>
      <c r="H27" s="6"/>
    </row>
    <row r="28" spans="1:8" ht="33" customHeight="1">
      <c r="A28" s="16">
        <v>41053900</v>
      </c>
      <c r="B28" s="15" t="s">
        <v>32</v>
      </c>
      <c r="C28" s="25">
        <v>450437</v>
      </c>
      <c r="D28" s="25">
        <v>112622</v>
      </c>
      <c r="E28" s="26">
        <v>112622</v>
      </c>
      <c r="F28" s="22">
        <f t="shared" si="4"/>
        <v>100</v>
      </c>
      <c r="G28" s="23"/>
      <c r="H28" s="6"/>
    </row>
    <row r="29" spans="1:8" s="6" customFormat="1" ht="32.25" customHeight="1">
      <c r="A29" s="17"/>
      <c r="B29" s="56" t="s">
        <v>37</v>
      </c>
      <c r="C29" s="27">
        <f>C25+C26</f>
        <v>1085937</v>
      </c>
      <c r="D29" s="27">
        <f>D25+D26</f>
        <v>271496</v>
      </c>
      <c r="E29" s="27">
        <f>E25+E26</f>
        <v>471133</v>
      </c>
      <c r="F29" s="28">
        <f t="shared" si="4"/>
        <v>173.53220673601083</v>
      </c>
      <c r="G29" s="29">
        <f t="shared" si="3"/>
        <v>199637</v>
      </c>
    </row>
    <row r="30" spans="1:8" ht="21.75" customHeight="1">
      <c r="A30" s="62" t="s">
        <v>2</v>
      </c>
      <c r="B30" s="63"/>
      <c r="C30" s="63"/>
      <c r="D30" s="63"/>
      <c r="E30" s="63"/>
      <c r="F30" s="63"/>
      <c r="G30" s="64"/>
      <c r="H30" s="6"/>
    </row>
    <row r="31" spans="1:8" ht="24.75" customHeight="1">
      <c r="A31" s="61" t="s">
        <v>59</v>
      </c>
      <c r="B31" s="76"/>
      <c r="C31" s="76"/>
      <c r="D31" s="76"/>
      <c r="E31" s="76"/>
      <c r="F31" s="76"/>
      <c r="G31" s="77"/>
      <c r="H31" s="6"/>
    </row>
    <row r="32" spans="1:8" ht="18.75">
      <c r="A32" s="9" t="s">
        <v>16</v>
      </c>
      <c r="B32" s="40" t="s">
        <v>3</v>
      </c>
      <c r="C32" s="24">
        <f>C33</f>
        <v>11080245</v>
      </c>
      <c r="D32" s="24">
        <f>D33</f>
        <v>4301558</v>
      </c>
      <c r="E32" s="24">
        <f>E33</f>
        <v>2521417</v>
      </c>
      <c r="F32" s="28">
        <f t="shared" ref="F32:F33" si="7">E32/D32*100</f>
        <v>58.616366442112366</v>
      </c>
      <c r="G32" s="29">
        <f t="shared" ref="G32:G40" si="8">E32-D32</f>
        <v>-1780141</v>
      </c>
      <c r="H32" s="78"/>
    </row>
    <row r="33" spans="1:29" ht="67.5" customHeight="1">
      <c r="A33" s="18" t="s">
        <v>23</v>
      </c>
      <c r="B33" s="42" t="s">
        <v>22</v>
      </c>
      <c r="C33" s="43">
        <v>11080245</v>
      </c>
      <c r="D33" s="43">
        <v>4301558</v>
      </c>
      <c r="E33" s="43">
        <v>2521417</v>
      </c>
      <c r="F33" s="28">
        <f t="shared" si="7"/>
        <v>58.616366442112366</v>
      </c>
      <c r="G33" s="29">
        <f t="shared" si="8"/>
        <v>-1780141</v>
      </c>
      <c r="H33" s="6"/>
    </row>
    <row r="34" spans="1:29" s="13" customFormat="1" ht="39.75" customHeight="1">
      <c r="A34" s="9" t="s">
        <v>17</v>
      </c>
      <c r="B34" s="40" t="s">
        <v>4</v>
      </c>
      <c r="C34" s="44">
        <f>SUM(C35:C40)</f>
        <v>450437</v>
      </c>
      <c r="D34" s="44">
        <f>SUM(D35:D40)</f>
        <v>112622</v>
      </c>
      <c r="E34" s="44">
        <f>SUM(E35:E40)</f>
        <v>70440</v>
      </c>
      <c r="F34" s="28">
        <f t="shared" ref="F34:F40" si="9">E34/D34*100</f>
        <v>62.545506206602617</v>
      </c>
      <c r="G34" s="29">
        <f t="shared" si="8"/>
        <v>-42182</v>
      </c>
      <c r="H34" s="6"/>
    </row>
    <row r="35" spans="1:29" s="13" customFormat="1" ht="38.25" customHeight="1">
      <c r="A35" s="8" t="s">
        <v>42</v>
      </c>
      <c r="B35" s="58" t="s">
        <v>43</v>
      </c>
      <c r="C35" s="45">
        <v>3000</v>
      </c>
      <c r="D35" s="45">
        <v>750</v>
      </c>
      <c r="E35" s="45"/>
      <c r="F35" s="22"/>
      <c r="G35" s="23">
        <f t="shared" si="8"/>
        <v>-750</v>
      </c>
      <c r="H35" s="6"/>
    </row>
    <row r="36" spans="1:29" ht="37.5" customHeight="1">
      <c r="A36" s="7" t="s">
        <v>25</v>
      </c>
      <c r="B36" s="42" t="s">
        <v>24</v>
      </c>
      <c r="C36" s="43">
        <v>975</v>
      </c>
      <c r="D36" s="43">
        <v>246</v>
      </c>
      <c r="E36" s="43"/>
      <c r="F36" s="22"/>
      <c r="G36" s="23">
        <f t="shared" si="8"/>
        <v>-246</v>
      </c>
      <c r="H36" s="6"/>
    </row>
    <row r="37" spans="1:29" ht="55.5" customHeight="1">
      <c r="A37" s="7" t="s">
        <v>26</v>
      </c>
      <c r="B37" s="46" t="s">
        <v>18</v>
      </c>
      <c r="C37" s="43">
        <v>387322</v>
      </c>
      <c r="D37" s="43">
        <v>96838</v>
      </c>
      <c r="E37" s="43">
        <v>60771</v>
      </c>
      <c r="F37" s="22">
        <f t="shared" si="9"/>
        <v>62.75532332348871</v>
      </c>
      <c r="G37" s="23">
        <f t="shared" si="8"/>
        <v>-36067</v>
      </c>
      <c r="H37" s="6"/>
    </row>
    <row r="38" spans="1:29" ht="53.25" customHeight="1">
      <c r="A38" s="7" t="s">
        <v>19</v>
      </c>
      <c r="B38" s="46" t="s">
        <v>20</v>
      </c>
      <c r="C38" s="43">
        <v>9000</v>
      </c>
      <c r="D38" s="43">
        <v>2250</v>
      </c>
      <c r="E38" s="43"/>
      <c r="F38" s="22"/>
      <c r="G38" s="23">
        <f t="shared" si="8"/>
        <v>-2250</v>
      </c>
      <c r="H38" s="6"/>
    </row>
    <row r="39" spans="1:29" ht="92.25" customHeight="1">
      <c r="A39" s="7" t="s">
        <v>28</v>
      </c>
      <c r="B39" s="47" t="s">
        <v>27</v>
      </c>
      <c r="C39" s="43">
        <v>5740</v>
      </c>
      <c r="D39" s="43">
        <v>1438</v>
      </c>
      <c r="E39" s="43"/>
      <c r="F39" s="22"/>
      <c r="G39" s="23">
        <f t="shared" si="8"/>
        <v>-1438</v>
      </c>
      <c r="H39" s="6"/>
    </row>
    <row r="40" spans="1:29" ht="49.5" customHeight="1">
      <c r="A40" s="7" t="s">
        <v>30</v>
      </c>
      <c r="B40" s="47" t="s">
        <v>29</v>
      </c>
      <c r="C40" s="43">
        <v>44400</v>
      </c>
      <c r="D40" s="43">
        <v>11100</v>
      </c>
      <c r="E40" s="43">
        <v>9669</v>
      </c>
      <c r="F40" s="22">
        <f t="shared" si="9"/>
        <v>87.108108108108112</v>
      </c>
      <c r="G40" s="23">
        <f t="shared" si="8"/>
        <v>-1431</v>
      </c>
      <c r="H40" s="6"/>
    </row>
    <row r="41" spans="1:29" ht="27.75" customHeight="1">
      <c r="A41" s="10" t="s">
        <v>21</v>
      </c>
      <c r="B41" s="48" t="s">
        <v>31</v>
      </c>
      <c r="C41" s="49">
        <f>C44</f>
        <v>6000</v>
      </c>
      <c r="D41" s="49">
        <f>D44</f>
        <v>6000</v>
      </c>
      <c r="E41" s="49"/>
      <c r="F41" s="28"/>
      <c r="G41" s="29">
        <f t="shared" ref="G41" si="10">E41-D41</f>
        <v>-6000</v>
      </c>
      <c r="H41" s="6"/>
    </row>
    <row r="42" spans="1:29" ht="12" hidden="1" customHeight="1">
      <c r="A42" s="10" t="s">
        <v>5</v>
      </c>
      <c r="B42" s="50" t="s">
        <v>6</v>
      </c>
      <c r="C42" s="24"/>
      <c r="D42" s="24"/>
      <c r="E42" s="24"/>
      <c r="F42" s="22"/>
      <c r="G42" s="23">
        <f t="shared" ref="G42:G43" si="11">E42-C42</f>
        <v>0</v>
      </c>
      <c r="H42" s="6"/>
    </row>
    <row r="43" spans="1:29" ht="12" hidden="1" customHeight="1">
      <c r="A43" s="7" t="s">
        <v>7</v>
      </c>
      <c r="B43" s="51" t="s">
        <v>8</v>
      </c>
      <c r="C43" s="52"/>
      <c r="D43" s="52"/>
      <c r="E43" s="53"/>
      <c r="F43" s="22"/>
      <c r="G43" s="23">
        <f t="shared" si="11"/>
        <v>0</v>
      </c>
      <c r="H43" s="6"/>
    </row>
    <row r="44" spans="1:29" s="12" customFormat="1" ht="21.75" customHeight="1">
      <c r="A44" s="7" t="s">
        <v>62</v>
      </c>
      <c r="B44" s="14" t="s">
        <v>9</v>
      </c>
      <c r="C44" s="54">
        <v>6000</v>
      </c>
      <c r="D44" s="54">
        <v>6000</v>
      </c>
      <c r="E44" s="54"/>
      <c r="F44" s="22"/>
      <c r="G44" s="29">
        <f t="shared" ref="G44:G45" si="12">E44-D44</f>
        <v>-6000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s="6" customFormat="1" ht="37.5" customHeight="1">
      <c r="A45" s="9" t="s">
        <v>13</v>
      </c>
      <c r="B45" s="57" t="s">
        <v>38</v>
      </c>
      <c r="C45" s="55">
        <f>C32+C34+C41</f>
        <v>11536682</v>
      </c>
      <c r="D45" s="55">
        <f>D32+D34+D41</f>
        <v>4420180</v>
      </c>
      <c r="E45" s="55">
        <f>E32+E34+E41</f>
        <v>2591857</v>
      </c>
      <c r="F45" s="28">
        <f t="shared" ref="F45" si="13">E45/D45*100</f>
        <v>58.636910714043324</v>
      </c>
      <c r="G45" s="29">
        <f t="shared" si="12"/>
        <v>-1828323</v>
      </c>
    </row>
    <row r="46" spans="1:29" ht="54" customHeight="1">
      <c r="A46" s="6"/>
      <c r="B46" s="6"/>
      <c r="C46" s="5"/>
      <c r="D46" s="5"/>
      <c r="E46" s="5"/>
      <c r="F46" s="5"/>
      <c r="G46" s="6"/>
      <c r="H46" s="6"/>
    </row>
    <row r="47" spans="1:29" ht="41.25" customHeight="1">
      <c r="A47" s="6"/>
      <c r="B47" s="35" t="s">
        <v>65</v>
      </c>
      <c r="C47" s="34"/>
      <c r="D47" s="34"/>
      <c r="E47" s="34"/>
      <c r="F47" s="36" t="s">
        <v>66</v>
      </c>
      <c r="G47" s="6"/>
      <c r="H47" s="6"/>
    </row>
    <row r="48" spans="1:29">
      <c r="A48" s="6"/>
      <c r="B48" s="6"/>
      <c r="C48" s="5"/>
      <c r="D48" s="5"/>
      <c r="E48" s="5"/>
      <c r="F48" s="5"/>
      <c r="G48" s="6"/>
      <c r="H48" s="6"/>
    </row>
    <row r="49" spans="1:8">
      <c r="A49" s="6"/>
      <c r="B49" s="6"/>
      <c r="C49" s="5"/>
      <c r="D49" s="5"/>
      <c r="E49" s="5"/>
      <c r="F49" s="5"/>
      <c r="G49" s="6"/>
      <c r="H49" s="6"/>
    </row>
    <row r="50" spans="1:8">
      <c r="A50" s="6" t="s">
        <v>39</v>
      </c>
      <c r="B50" s="6"/>
      <c r="C50" s="5"/>
      <c r="D50" s="5"/>
      <c r="E50" s="5"/>
      <c r="F50" s="5"/>
      <c r="G50" s="6"/>
      <c r="H50" s="6"/>
    </row>
    <row r="51" spans="1:8">
      <c r="A51" s="6" t="s">
        <v>40</v>
      </c>
      <c r="B51" s="6"/>
      <c r="C51" s="5"/>
      <c r="D51" s="5"/>
      <c r="E51" s="5"/>
      <c r="F51" s="5"/>
      <c r="G51" s="6"/>
      <c r="H51" s="6"/>
    </row>
    <row r="52" spans="1:8">
      <c r="A52" s="6"/>
      <c r="B52" s="6"/>
      <c r="C52" s="5"/>
      <c r="D52" s="5"/>
      <c r="E52" s="5"/>
      <c r="F52" s="5"/>
      <c r="G52" s="6"/>
      <c r="H52" s="6"/>
    </row>
    <row r="53" spans="1:8">
      <c r="A53" s="6"/>
      <c r="B53" s="6"/>
      <c r="C53" s="5"/>
      <c r="D53" s="5"/>
      <c r="E53" s="5"/>
      <c r="F53" s="5"/>
      <c r="G53" s="6"/>
      <c r="H53" s="6"/>
    </row>
    <row r="54" spans="1:8">
      <c r="A54" s="6"/>
      <c r="B54" s="6"/>
      <c r="C54" s="5"/>
      <c r="D54" s="5"/>
      <c r="E54" s="5"/>
      <c r="F54" s="5"/>
      <c r="G54" s="6"/>
      <c r="H54" s="6"/>
    </row>
    <row r="55" spans="1:8">
      <c r="A55" s="6"/>
      <c r="B55" s="6"/>
      <c r="C55" s="5"/>
      <c r="D55" s="5"/>
      <c r="E55" s="5"/>
      <c r="F55" s="5"/>
      <c r="G55" s="6"/>
      <c r="H55" s="6"/>
    </row>
    <row r="56" spans="1:8">
      <c r="A56" s="6"/>
      <c r="B56" s="6"/>
      <c r="C56" s="5"/>
      <c r="D56" s="5"/>
      <c r="E56" s="5"/>
      <c r="F56" s="5"/>
      <c r="G56" s="6"/>
      <c r="H56" s="6"/>
    </row>
    <row r="57" spans="1:8">
      <c r="A57" s="6"/>
      <c r="B57" s="6"/>
      <c r="C57" s="5"/>
      <c r="D57" s="5"/>
      <c r="E57" s="5"/>
      <c r="F57" s="5"/>
      <c r="G57" s="6"/>
      <c r="H57" s="6"/>
    </row>
    <row r="58" spans="1:8">
      <c r="A58" s="6"/>
      <c r="B58" s="6"/>
      <c r="C58" s="5"/>
      <c r="D58" s="5"/>
      <c r="E58" s="5"/>
      <c r="F58" s="5"/>
      <c r="G58" s="6"/>
      <c r="H58" s="6"/>
    </row>
    <row r="59" spans="1:8">
      <c r="A59" s="6"/>
      <c r="B59" s="6"/>
      <c r="C59" s="5"/>
      <c r="D59" s="5"/>
      <c r="E59" s="5"/>
      <c r="F59" s="5"/>
      <c r="G59" s="6"/>
      <c r="H59" s="6"/>
    </row>
    <row r="60" spans="1:8">
      <c r="A60" s="6"/>
      <c r="B60" s="6"/>
      <c r="C60" s="5"/>
      <c r="D60" s="5"/>
      <c r="E60" s="5"/>
      <c r="F60" s="5"/>
      <c r="G60" s="6"/>
      <c r="H60" s="6"/>
    </row>
    <row r="61" spans="1:8">
      <c r="A61" s="6"/>
      <c r="B61" s="6"/>
      <c r="C61" s="5"/>
      <c r="D61" s="5"/>
      <c r="E61" s="5"/>
      <c r="F61" s="5"/>
      <c r="G61" s="6"/>
      <c r="H61" s="6"/>
    </row>
    <row r="62" spans="1:8">
      <c r="A62" s="6"/>
      <c r="B62" s="6"/>
      <c r="C62" s="5"/>
      <c r="D62" s="5"/>
      <c r="E62" s="5"/>
      <c r="F62" s="5"/>
      <c r="G62" s="6"/>
      <c r="H62" s="6"/>
    </row>
    <row r="63" spans="1:8">
      <c r="A63" s="6"/>
      <c r="B63" s="6"/>
      <c r="C63" s="5"/>
      <c r="D63" s="5"/>
      <c r="E63" s="5"/>
      <c r="F63" s="5"/>
      <c r="G63" s="6"/>
      <c r="H63" s="6"/>
    </row>
    <row r="64" spans="1:8">
      <c r="A64" s="6"/>
      <c r="B64" s="6"/>
      <c r="C64" s="5"/>
      <c r="D64" s="5"/>
      <c r="E64" s="5"/>
      <c r="F64" s="5"/>
      <c r="G64" s="6"/>
      <c r="H64" s="6"/>
    </row>
    <row r="65" spans="1:8">
      <c r="A65" s="6"/>
      <c r="B65" s="6"/>
      <c r="C65" s="5"/>
      <c r="D65" s="5"/>
      <c r="E65" s="5"/>
      <c r="F65" s="5"/>
      <c r="G65" s="6"/>
      <c r="H65" s="6"/>
    </row>
    <row r="66" spans="1:8">
      <c r="A66" s="6"/>
      <c r="B66" s="6"/>
      <c r="C66" s="5"/>
      <c r="D66" s="5"/>
      <c r="E66" s="5"/>
      <c r="F66" s="5"/>
      <c r="G66" s="6"/>
      <c r="H66" s="6"/>
    </row>
    <row r="67" spans="1:8">
      <c r="A67" s="6"/>
      <c r="B67" s="6"/>
      <c r="C67" s="5"/>
      <c r="D67" s="5"/>
      <c r="E67" s="5"/>
      <c r="F67" s="5"/>
      <c r="G67" s="6"/>
      <c r="H67" s="6"/>
    </row>
    <row r="68" spans="1:8">
      <c r="A68" s="6"/>
      <c r="B68" s="6"/>
      <c r="C68" s="5"/>
      <c r="D68" s="5"/>
      <c r="E68" s="5"/>
      <c r="F68" s="5"/>
      <c r="G68" s="6"/>
      <c r="H68" s="6"/>
    </row>
    <row r="69" spans="1:8">
      <c r="A69" s="6"/>
      <c r="B69" s="6"/>
      <c r="C69" s="5"/>
      <c r="D69" s="5"/>
      <c r="E69" s="5"/>
      <c r="F69" s="5"/>
      <c r="G69" s="6"/>
      <c r="H69" s="6"/>
    </row>
    <row r="70" spans="1:8">
      <c r="A70" s="6"/>
      <c r="B70" s="6"/>
      <c r="C70" s="5"/>
      <c r="D70" s="5"/>
      <c r="E70" s="5"/>
      <c r="F70" s="5"/>
      <c r="G70" s="6"/>
      <c r="H70" s="6"/>
    </row>
    <row r="71" spans="1:8">
      <c r="A71" s="6"/>
      <c r="B71" s="6"/>
      <c r="C71" s="5"/>
      <c r="D71" s="5"/>
      <c r="E71" s="5"/>
      <c r="F71" s="5"/>
      <c r="G71" s="6"/>
      <c r="H71" s="6"/>
    </row>
    <row r="72" spans="1:8">
      <c r="A72" s="6"/>
      <c r="B72" s="6"/>
      <c r="C72" s="5"/>
      <c r="D72" s="5"/>
      <c r="E72" s="5"/>
      <c r="F72" s="5"/>
      <c r="G72" s="6"/>
      <c r="H72" s="6"/>
    </row>
    <row r="73" spans="1:8">
      <c r="A73" s="6"/>
      <c r="B73" s="6"/>
      <c r="C73" s="5"/>
      <c r="D73" s="5"/>
      <c r="E73" s="5"/>
      <c r="F73" s="5"/>
      <c r="G73" s="6"/>
      <c r="H73" s="6"/>
    </row>
    <row r="74" spans="1:8">
      <c r="A74" s="6"/>
      <c r="B74" s="6"/>
      <c r="C74" s="5"/>
      <c r="D74" s="5"/>
      <c r="E74" s="5"/>
      <c r="F74" s="5"/>
      <c r="G74" s="6"/>
      <c r="H74" s="6"/>
    </row>
    <row r="75" spans="1:8">
      <c r="A75" s="6"/>
      <c r="B75" s="6"/>
      <c r="C75" s="5"/>
      <c r="D75" s="5"/>
      <c r="E75" s="5"/>
      <c r="F75" s="5"/>
      <c r="G75" s="6"/>
      <c r="H75" s="6"/>
    </row>
    <row r="76" spans="1:8">
      <c r="A76" s="6"/>
      <c r="B76" s="6"/>
      <c r="C76" s="5"/>
      <c r="D76" s="5"/>
      <c r="E76" s="5"/>
      <c r="F76" s="5"/>
      <c r="G76" s="6"/>
      <c r="H76" s="6"/>
    </row>
    <row r="77" spans="1:8">
      <c r="A77" s="6"/>
      <c r="B77" s="6"/>
      <c r="C77" s="5"/>
      <c r="D77" s="5"/>
      <c r="E77" s="5"/>
      <c r="F77" s="5"/>
      <c r="G77" s="6"/>
      <c r="H77" s="6"/>
    </row>
    <row r="78" spans="1:8">
      <c r="A78" s="6"/>
      <c r="B78" s="6"/>
      <c r="C78" s="5"/>
      <c r="D78" s="5"/>
      <c r="E78" s="5"/>
      <c r="F78" s="5"/>
      <c r="G78" s="6"/>
      <c r="H78" s="6"/>
    </row>
    <row r="79" spans="1:8">
      <c r="A79" s="6"/>
      <c r="B79" s="6"/>
      <c r="C79" s="5"/>
      <c r="D79" s="5"/>
      <c r="E79" s="5"/>
      <c r="F79" s="5"/>
      <c r="G79" s="6"/>
      <c r="H79" s="6"/>
    </row>
    <row r="80" spans="1:8">
      <c r="A80" s="6"/>
      <c r="B80" s="6"/>
      <c r="C80" s="5"/>
      <c r="D80" s="5"/>
      <c r="E80" s="5"/>
      <c r="F80" s="5"/>
      <c r="G80" s="6"/>
      <c r="H80" s="6"/>
    </row>
    <row r="81" spans="1:8">
      <c r="A81" s="6"/>
      <c r="B81" s="6"/>
      <c r="C81" s="5"/>
      <c r="D81" s="5"/>
      <c r="E81" s="5"/>
      <c r="F81" s="5"/>
      <c r="G81" s="6"/>
      <c r="H81" s="6"/>
    </row>
    <row r="82" spans="1:8">
      <c r="A82" s="6"/>
      <c r="B82" s="6"/>
      <c r="C82" s="5"/>
      <c r="D82" s="5"/>
      <c r="E82" s="5"/>
      <c r="F82" s="5"/>
      <c r="G82" s="6"/>
      <c r="H82" s="6"/>
    </row>
    <row r="83" spans="1:8">
      <c r="A83" s="6"/>
      <c r="B83" s="6"/>
      <c r="C83" s="5"/>
      <c r="D83" s="5"/>
      <c r="E83" s="5"/>
      <c r="F83" s="5"/>
      <c r="G83" s="6"/>
      <c r="H83" s="6"/>
    </row>
    <row r="84" spans="1:8">
      <c r="A84" s="6"/>
      <c r="B84" s="6"/>
      <c r="C84" s="5"/>
      <c r="D84" s="5"/>
      <c r="E84" s="5"/>
      <c r="F84" s="5"/>
      <c r="G84" s="6"/>
      <c r="H84" s="6"/>
    </row>
    <row r="85" spans="1:8">
      <c r="A85" s="6"/>
      <c r="B85" s="6"/>
      <c r="C85" s="5"/>
      <c r="D85" s="5"/>
      <c r="E85" s="5"/>
      <c r="F85" s="5"/>
      <c r="G85" s="6"/>
      <c r="H85" s="6"/>
    </row>
    <row r="86" spans="1:8">
      <c r="A86" s="6"/>
      <c r="B86" s="6"/>
      <c r="C86" s="5"/>
      <c r="D86" s="5"/>
      <c r="E86" s="5"/>
      <c r="F86" s="5"/>
      <c r="G86" s="6"/>
      <c r="H86" s="6"/>
    </row>
    <row r="87" spans="1:8">
      <c r="A87" s="6"/>
      <c r="B87" s="6"/>
      <c r="C87" s="5"/>
      <c r="D87" s="5"/>
      <c r="E87" s="5"/>
      <c r="F87" s="5"/>
      <c r="G87" s="6"/>
      <c r="H87" s="6"/>
    </row>
    <row r="88" spans="1:8">
      <c r="A88" s="6"/>
      <c r="B88" s="6"/>
      <c r="C88" s="5"/>
      <c r="D88" s="5"/>
      <c r="E88" s="5"/>
      <c r="F88" s="5"/>
      <c r="G88" s="6"/>
      <c r="H88" s="6"/>
    </row>
    <row r="89" spans="1:8">
      <c r="A89" s="6"/>
      <c r="B89" s="6"/>
      <c r="C89" s="5"/>
      <c r="D89" s="5"/>
      <c r="E89" s="5"/>
      <c r="F89" s="5"/>
      <c r="G89" s="6"/>
      <c r="H89" s="6"/>
    </row>
    <row r="90" spans="1:8">
      <c r="A90" s="6"/>
      <c r="B90" s="6"/>
      <c r="C90" s="5"/>
      <c r="D90" s="5"/>
      <c r="E90" s="5"/>
      <c r="F90" s="5"/>
      <c r="G90" s="6"/>
      <c r="H90" s="6"/>
    </row>
    <row r="91" spans="1:8">
      <c r="A91" s="6"/>
      <c r="B91" s="6"/>
      <c r="C91" s="5"/>
      <c r="D91" s="5"/>
      <c r="E91" s="5"/>
      <c r="F91" s="5"/>
      <c r="G91" s="6"/>
      <c r="H91" s="6"/>
    </row>
    <row r="92" spans="1:8">
      <c r="A92" s="6"/>
      <c r="B92" s="6"/>
      <c r="C92" s="5"/>
      <c r="D92" s="5"/>
      <c r="E92" s="5"/>
      <c r="F92" s="5"/>
      <c r="G92" s="6"/>
      <c r="H92" s="6"/>
    </row>
    <row r="93" spans="1:8">
      <c r="A93" s="6"/>
      <c r="B93" s="6"/>
      <c r="C93" s="5"/>
      <c r="D93" s="5"/>
      <c r="E93" s="5"/>
      <c r="F93" s="5"/>
      <c r="G93" s="6"/>
      <c r="H93" s="6"/>
    </row>
    <row r="94" spans="1:8">
      <c r="A94" s="6"/>
      <c r="B94" s="6"/>
      <c r="C94" s="5"/>
      <c r="D94" s="5"/>
      <c r="E94" s="5"/>
      <c r="F94" s="5"/>
      <c r="G94" s="6"/>
      <c r="H94" s="6"/>
    </row>
    <row r="95" spans="1:8">
      <c r="A95" s="6"/>
      <c r="B95" s="6"/>
      <c r="C95" s="5"/>
      <c r="D95" s="5"/>
      <c r="E95" s="5"/>
      <c r="F95" s="5"/>
      <c r="G95" s="6"/>
      <c r="H95" s="6"/>
    </row>
    <row r="96" spans="1:8">
      <c r="A96" s="6"/>
      <c r="B96" s="6"/>
      <c r="C96" s="5"/>
      <c r="D96" s="5"/>
      <c r="E96" s="5"/>
      <c r="F96" s="5"/>
      <c r="G96" s="6"/>
      <c r="H96" s="6"/>
    </row>
    <row r="97" spans="1:8">
      <c r="A97" s="6"/>
      <c r="B97" s="6"/>
      <c r="C97" s="5"/>
      <c r="D97" s="5"/>
      <c r="E97" s="5"/>
      <c r="F97" s="5"/>
      <c r="G97" s="6"/>
      <c r="H97" s="6"/>
    </row>
    <row r="98" spans="1:8">
      <c r="A98" s="6"/>
      <c r="B98" s="6"/>
      <c r="C98" s="5"/>
      <c r="D98" s="5"/>
      <c r="E98" s="5"/>
      <c r="F98" s="5"/>
      <c r="G98" s="6"/>
      <c r="H98" s="6"/>
    </row>
    <row r="99" spans="1:8">
      <c r="A99" s="6"/>
      <c r="B99" s="6"/>
      <c r="C99" s="5"/>
      <c r="D99" s="5"/>
      <c r="E99" s="5"/>
      <c r="F99" s="5"/>
      <c r="G99" s="6"/>
      <c r="H99" s="6"/>
    </row>
    <row r="100" spans="1:8">
      <c r="A100" s="6"/>
      <c r="B100" s="6"/>
      <c r="C100" s="5"/>
      <c r="D100" s="5"/>
      <c r="E100" s="5"/>
      <c r="F100" s="5"/>
      <c r="G100" s="6"/>
      <c r="H100" s="6"/>
    </row>
    <row r="101" spans="1:8">
      <c r="A101" s="6"/>
      <c r="B101" s="6"/>
      <c r="C101" s="5"/>
      <c r="D101" s="5"/>
      <c r="E101" s="5"/>
      <c r="F101" s="5"/>
      <c r="G101" s="6"/>
      <c r="H101" s="6"/>
    </row>
    <row r="102" spans="1:8">
      <c r="A102" s="6"/>
      <c r="B102" s="6"/>
      <c r="C102" s="5"/>
      <c r="D102" s="5"/>
      <c r="E102" s="5"/>
      <c r="F102" s="5"/>
      <c r="G102" s="6"/>
      <c r="H102" s="6"/>
    </row>
    <row r="103" spans="1:8">
      <c r="A103" s="6"/>
      <c r="B103" s="6"/>
      <c r="C103" s="5"/>
      <c r="D103" s="5"/>
      <c r="E103" s="5"/>
      <c r="F103" s="5"/>
      <c r="G103" s="6"/>
      <c r="H103" s="6"/>
    </row>
    <row r="104" spans="1:8">
      <c r="A104" s="6"/>
      <c r="B104" s="6"/>
      <c r="C104" s="5"/>
      <c r="D104" s="5"/>
      <c r="E104" s="5"/>
      <c r="F104" s="5"/>
      <c r="G104" s="6"/>
      <c r="H104" s="6"/>
    </row>
    <row r="105" spans="1:8">
      <c r="A105" s="6"/>
      <c r="B105" s="6"/>
      <c r="C105" s="5"/>
      <c r="D105" s="5"/>
      <c r="E105" s="5"/>
      <c r="F105" s="5"/>
      <c r="G105" s="6"/>
      <c r="H105" s="6"/>
    </row>
    <row r="106" spans="1:8">
      <c r="A106" s="6"/>
      <c r="B106" s="6"/>
      <c r="C106" s="5"/>
      <c r="D106" s="5"/>
      <c r="E106" s="5"/>
      <c r="F106" s="5"/>
      <c r="G106" s="6"/>
      <c r="H106" s="6"/>
    </row>
    <row r="107" spans="1:8">
      <c r="A107" s="6"/>
      <c r="B107" s="6"/>
      <c r="C107" s="5"/>
      <c r="D107" s="5"/>
      <c r="E107" s="5"/>
      <c r="F107" s="5"/>
      <c r="G107" s="5"/>
      <c r="H107" s="6"/>
    </row>
    <row r="108" spans="1:8">
      <c r="A108" s="6"/>
      <c r="B108" s="6"/>
      <c r="C108" s="5"/>
      <c r="D108" s="5"/>
      <c r="E108" s="5"/>
      <c r="F108" s="5"/>
      <c r="G108" s="5"/>
      <c r="H108" s="6"/>
    </row>
    <row r="109" spans="1:8">
      <c r="A109" s="6"/>
      <c r="B109" s="6"/>
      <c r="C109" s="5"/>
      <c r="D109" s="5"/>
      <c r="E109" s="5"/>
      <c r="F109" s="5"/>
      <c r="G109" s="5"/>
      <c r="H109" s="6"/>
    </row>
    <row r="110" spans="1:8">
      <c r="A110" s="6"/>
      <c r="B110" s="6"/>
      <c r="C110" s="5"/>
      <c r="D110" s="5"/>
      <c r="E110" s="5"/>
      <c r="F110" s="5"/>
      <c r="G110" s="5"/>
      <c r="H110" s="6"/>
    </row>
    <row r="111" spans="1:8">
      <c r="A111" s="6"/>
      <c r="B111" s="6"/>
      <c r="C111" s="5"/>
      <c r="D111" s="5"/>
      <c r="E111" s="5"/>
      <c r="F111" s="5"/>
      <c r="G111" s="5"/>
    </row>
    <row r="112" spans="1:8">
      <c r="A112" s="6"/>
      <c r="B112" s="6"/>
      <c r="C112" s="5"/>
      <c r="D112" s="5"/>
      <c r="E112" s="5"/>
      <c r="F112" s="5"/>
      <c r="G112" s="5"/>
    </row>
    <row r="113" spans="1:7">
      <c r="A113" s="6"/>
      <c r="B113" s="6"/>
      <c r="C113" s="5"/>
      <c r="D113" s="5"/>
      <c r="E113" s="5"/>
      <c r="F113" s="5"/>
      <c r="G113" s="5"/>
    </row>
    <row r="114" spans="1:7">
      <c r="A114" s="6"/>
      <c r="B114" s="6"/>
      <c r="C114" s="5"/>
      <c r="D114" s="5"/>
      <c r="E114" s="5"/>
      <c r="F114" s="5"/>
      <c r="G114" s="5"/>
    </row>
    <row r="115" spans="1:7">
      <c r="A115" s="6"/>
      <c r="B115" s="6"/>
      <c r="C115" s="5"/>
      <c r="D115" s="5"/>
      <c r="E115" s="5"/>
      <c r="F115" s="5"/>
      <c r="G115" s="5"/>
    </row>
    <row r="116" spans="1:7">
      <c r="A116" s="6"/>
      <c r="B116" s="6"/>
      <c r="C116" s="5"/>
      <c r="D116" s="5"/>
      <c r="E116" s="5"/>
      <c r="F116" s="5"/>
      <c r="G116" s="5"/>
    </row>
    <row r="117" spans="1:7">
      <c r="A117" s="6"/>
      <c r="B117" s="6"/>
      <c r="C117" s="5"/>
      <c r="D117" s="5"/>
      <c r="E117" s="5"/>
      <c r="F117" s="5"/>
      <c r="G117" s="5"/>
    </row>
    <row r="118" spans="1:7">
      <c r="A118" s="6"/>
      <c r="B118" s="6"/>
      <c r="C118" s="5"/>
      <c r="D118" s="5"/>
      <c r="E118" s="5"/>
      <c r="F118" s="5"/>
      <c r="G118" s="5"/>
    </row>
    <row r="119" spans="1:7">
      <c r="A119" s="6"/>
      <c r="B119" s="6"/>
      <c r="C119" s="5"/>
      <c r="D119" s="5"/>
      <c r="E119" s="5"/>
      <c r="F119" s="5"/>
      <c r="G119" s="5"/>
    </row>
    <row r="120" spans="1:7">
      <c r="A120" s="6"/>
      <c r="B120" s="6"/>
      <c r="C120" s="5"/>
      <c r="D120" s="5"/>
      <c r="E120" s="5"/>
      <c r="F120" s="5"/>
      <c r="G120" s="5"/>
    </row>
    <row r="121" spans="1:7">
      <c r="A121" s="6"/>
      <c r="B121" s="6"/>
      <c r="C121" s="5"/>
      <c r="D121" s="5"/>
      <c r="E121" s="5"/>
      <c r="F121" s="5"/>
      <c r="G121" s="5"/>
    </row>
    <row r="122" spans="1:7">
      <c r="A122" s="6"/>
      <c r="B122" s="6"/>
      <c r="C122" s="5"/>
      <c r="D122" s="5"/>
      <c r="E122" s="5"/>
      <c r="F122" s="5"/>
      <c r="G122" s="5"/>
    </row>
    <row r="123" spans="1:7">
      <c r="A123" s="6"/>
      <c r="B123" s="6"/>
      <c r="C123" s="5"/>
      <c r="D123" s="5"/>
      <c r="E123" s="5"/>
      <c r="F123" s="5"/>
      <c r="G123" s="5"/>
    </row>
    <row r="124" spans="1:7">
      <c r="A124" s="6"/>
      <c r="B124" s="6"/>
      <c r="C124" s="5"/>
      <c r="D124" s="5"/>
      <c r="E124" s="5"/>
      <c r="F124" s="5"/>
      <c r="G124" s="5"/>
    </row>
    <row r="125" spans="1:7">
      <c r="A125" s="6"/>
      <c r="B125" s="6"/>
      <c r="C125" s="5"/>
      <c r="D125" s="5"/>
      <c r="E125" s="5"/>
      <c r="F125" s="5"/>
      <c r="G125" s="5"/>
    </row>
    <row r="126" spans="1:7">
      <c r="A126" s="6"/>
      <c r="B126" s="6"/>
      <c r="C126" s="5"/>
      <c r="D126" s="5"/>
      <c r="E126" s="5"/>
      <c r="F126" s="5"/>
      <c r="G126" s="5"/>
    </row>
    <row r="127" spans="1:7">
      <c r="A127" s="6"/>
      <c r="B127" s="6"/>
      <c r="C127" s="5"/>
      <c r="D127" s="5"/>
      <c r="E127" s="5"/>
      <c r="F127" s="5"/>
      <c r="G127" s="5"/>
    </row>
    <row r="128" spans="1:7">
      <c r="A128" s="6"/>
      <c r="B128" s="6"/>
      <c r="C128" s="5"/>
      <c r="D128" s="5"/>
      <c r="E128" s="5"/>
      <c r="F128" s="5"/>
      <c r="G128" s="5"/>
    </row>
    <row r="129" spans="1:7">
      <c r="A129" s="6"/>
      <c r="B129" s="6"/>
      <c r="C129" s="5"/>
      <c r="D129" s="5"/>
      <c r="E129" s="5"/>
      <c r="F129" s="5"/>
      <c r="G129" s="5"/>
    </row>
    <row r="130" spans="1:7">
      <c r="A130" s="6"/>
      <c r="B130" s="6"/>
      <c r="C130" s="5"/>
      <c r="D130" s="5"/>
      <c r="E130" s="5"/>
      <c r="F130" s="5"/>
      <c r="G130" s="5"/>
    </row>
    <row r="131" spans="1:7">
      <c r="A131" s="6"/>
      <c r="B131" s="6"/>
      <c r="C131" s="5"/>
      <c r="D131" s="5"/>
      <c r="E131" s="5"/>
      <c r="F131" s="5"/>
      <c r="G131" s="5"/>
    </row>
    <row r="132" spans="1:7">
      <c r="A132" s="6"/>
      <c r="B132" s="6"/>
      <c r="C132" s="5"/>
      <c r="D132" s="5"/>
      <c r="E132" s="5"/>
      <c r="F132" s="5"/>
      <c r="G132" s="5"/>
    </row>
    <row r="133" spans="1:7">
      <c r="A133" s="6"/>
      <c r="B133" s="6"/>
      <c r="C133" s="5"/>
      <c r="D133" s="5"/>
      <c r="E133" s="5"/>
      <c r="F133" s="5"/>
      <c r="G133" s="5"/>
    </row>
    <row r="134" spans="1:7">
      <c r="A134" s="6"/>
      <c r="B134" s="6"/>
      <c r="C134" s="5"/>
      <c r="D134" s="5"/>
      <c r="E134" s="5"/>
      <c r="F134" s="5"/>
      <c r="G134" s="5"/>
    </row>
    <row r="135" spans="1:7">
      <c r="A135" s="6"/>
      <c r="B135" s="6"/>
      <c r="C135" s="5"/>
      <c r="D135" s="5"/>
      <c r="E135" s="5"/>
      <c r="F135" s="5"/>
      <c r="G135" s="5"/>
    </row>
    <row r="136" spans="1:7">
      <c r="A136" s="6"/>
      <c r="B136" s="6"/>
      <c r="C136" s="5"/>
      <c r="D136" s="5"/>
      <c r="E136" s="5"/>
      <c r="F136" s="5"/>
      <c r="G136" s="5"/>
    </row>
    <row r="137" spans="1:7">
      <c r="A137" s="6"/>
      <c r="B137" s="6"/>
      <c r="C137" s="5"/>
      <c r="D137" s="5"/>
      <c r="E137" s="5"/>
      <c r="F137" s="5"/>
      <c r="G137" s="5"/>
    </row>
    <row r="138" spans="1:7">
      <c r="A138" s="6"/>
      <c r="B138" s="6"/>
      <c r="C138" s="5"/>
      <c r="D138" s="5"/>
      <c r="E138" s="5"/>
      <c r="F138" s="5"/>
      <c r="G138" s="5"/>
    </row>
    <row r="139" spans="1:7">
      <c r="A139" s="6"/>
      <c r="B139" s="6"/>
      <c r="C139" s="5"/>
      <c r="D139" s="5"/>
      <c r="E139" s="5"/>
      <c r="F139" s="5"/>
      <c r="G139" s="5"/>
    </row>
    <row r="140" spans="1:7">
      <c r="A140" s="6"/>
      <c r="B140" s="6"/>
      <c r="C140" s="5"/>
      <c r="D140" s="5"/>
      <c r="E140" s="5"/>
      <c r="F140" s="5"/>
      <c r="G140" s="5"/>
    </row>
    <row r="141" spans="1:7">
      <c r="A141" s="6"/>
      <c r="B141" s="6"/>
      <c r="C141" s="5"/>
      <c r="D141" s="5"/>
      <c r="E141" s="5"/>
      <c r="F141" s="5"/>
      <c r="G141" s="5"/>
    </row>
    <row r="142" spans="1:7">
      <c r="A142" s="6"/>
      <c r="B142" s="6"/>
      <c r="C142" s="5"/>
      <c r="D142" s="5"/>
      <c r="E142" s="5"/>
      <c r="F142" s="5"/>
      <c r="G142" s="5"/>
    </row>
    <row r="143" spans="1:7">
      <c r="A143" s="6"/>
      <c r="B143" s="6"/>
      <c r="C143" s="5"/>
      <c r="D143" s="5"/>
      <c r="E143" s="5"/>
      <c r="F143" s="5"/>
      <c r="G143" s="5"/>
    </row>
    <row r="144" spans="1:7">
      <c r="A144" s="6"/>
      <c r="B144" s="6"/>
      <c r="C144" s="5"/>
      <c r="D144" s="5"/>
      <c r="E144" s="5"/>
      <c r="F144" s="5"/>
      <c r="G144" s="5"/>
    </row>
    <row r="145" spans="1:7">
      <c r="A145" s="6"/>
      <c r="B145" s="6"/>
      <c r="C145" s="5"/>
      <c r="D145" s="5"/>
      <c r="E145" s="5"/>
      <c r="F145" s="5"/>
      <c r="G145" s="5"/>
    </row>
    <row r="146" spans="1:7">
      <c r="A146" s="6"/>
      <c r="B146" s="6"/>
      <c r="C146" s="5"/>
      <c r="D146" s="5"/>
      <c r="E146" s="5"/>
      <c r="F146" s="5"/>
      <c r="G146" s="5"/>
    </row>
    <row r="147" spans="1:7">
      <c r="A147" s="6"/>
      <c r="B147" s="6"/>
      <c r="C147" s="5"/>
      <c r="D147" s="5"/>
      <c r="E147" s="5"/>
      <c r="F147" s="5"/>
      <c r="G147" s="5"/>
    </row>
    <row r="148" spans="1:7">
      <c r="A148" s="6"/>
      <c r="B148" s="6"/>
      <c r="C148" s="5"/>
      <c r="D148" s="5"/>
      <c r="E148" s="5"/>
      <c r="F148" s="5"/>
      <c r="G148" s="5"/>
    </row>
    <row r="149" spans="1:7">
      <c r="A149" s="6"/>
      <c r="B149" s="6"/>
      <c r="C149" s="5"/>
      <c r="D149" s="5"/>
      <c r="E149" s="5"/>
      <c r="F149" s="5"/>
      <c r="G149" s="5"/>
    </row>
    <row r="150" spans="1:7">
      <c r="A150" s="6"/>
      <c r="B150" s="6"/>
      <c r="C150" s="5"/>
      <c r="D150" s="5"/>
      <c r="E150" s="5"/>
      <c r="F150" s="5"/>
      <c r="G150" s="5"/>
    </row>
    <row r="151" spans="1:7">
      <c r="A151" s="6"/>
      <c r="B151" s="6"/>
      <c r="C151" s="5"/>
      <c r="D151" s="5"/>
      <c r="E151" s="5"/>
      <c r="F151" s="5"/>
      <c r="G151" s="5"/>
    </row>
    <row r="152" spans="1:7">
      <c r="A152" s="6"/>
      <c r="B152" s="6"/>
      <c r="C152" s="5"/>
      <c r="D152" s="5"/>
      <c r="E152" s="5"/>
      <c r="F152" s="5"/>
      <c r="G152" s="5"/>
    </row>
    <row r="153" spans="1:7">
      <c r="A153" s="6"/>
      <c r="B153" s="6"/>
      <c r="C153" s="5"/>
      <c r="D153" s="5"/>
      <c r="E153" s="5"/>
      <c r="F153" s="5"/>
      <c r="G153" s="5"/>
    </row>
    <row r="154" spans="1:7">
      <c r="A154" s="6"/>
      <c r="B154" s="6"/>
      <c r="C154" s="5"/>
      <c r="D154" s="5"/>
      <c r="E154" s="5"/>
      <c r="F154" s="5"/>
      <c r="G154" s="5"/>
    </row>
  </sheetData>
  <mergeCells count="7">
    <mergeCell ref="A31:G31"/>
    <mergeCell ref="A30:G30"/>
    <mergeCell ref="F3:G3"/>
    <mergeCell ref="A8:G8"/>
    <mergeCell ref="A4:G4"/>
    <mergeCell ref="A5:G5"/>
    <mergeCell ref="A9:G9"/>
  </mergeCells>
  <phoneticPr fontId="0" type="noConversion"/>
  <printOptions horizontalCentered="1"/>
  <pageMargins left="0.39370078740157483" right="0.19685039370078741" top="0.19685039370078741" bottom="0.19685039370078741" header="0.51181102362204722" footer="0"/>
  <pageSetup paperSize="9" scale="60" fitToHeight="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1</vt:lpstr>
      <vt:lpstr>'дод 1'!Область_печати</vt:lpstr>
    </vt:vector>
  </TitlesOfParts>
  <Company>OFU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Пользователь</cp:lastModifiedBy>
  <cp:lastPrinted>2021-04-16T07:26:23Z</cp:lastPrinted>
  <dcterms:created xsi:type="dcterms:W3CDTF">2002-04-09T08:55:05Z</dcterms:created>
  <dcterms:modified xsi:type="dcterms:W3CDTF">2021-05-05T07:14:41Z</dcterms:modified>
</cp:coreProperties>
</file>